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07-05-202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<sst xmlns="http://schemas.openxmlformats.org/spreadsheetml/2006/main" count="167" uniqueCount="167">
  <si>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Термометры и часы песочные
Бланк заказа + Прайс  на 2024-05-07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</si>
  <si>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</si>
  <si>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</si>
  <si>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</si>
  <si>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</si>
  <si>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Изображение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</si>
  <si>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</si>
  <si>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</si>
  <si>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</si>
  <si>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</si>
  <si>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</si>
  <si>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</si>
  <si>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</si>
  <si>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</si>
  <si>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</si>
  <si>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</si>
  <si>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</si>
  <si>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</si>
  <si>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</si>
  <si>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07-05-2024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</si>
  <si>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</si>
  <si>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</si>
  <si>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</si>
  <si>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</si>
  <si>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</si>
  <si>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</si>
  <si>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</si>
  <si>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</si>
  <si>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</si>
  <si>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</si>
  <si>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</si>
  <si>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</si>
  <si>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</si>
  <si>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</si>
  <si>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</si>
  <si>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</si>
  <si>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</si>
  <si>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</si>
  <si>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</si>
  <si>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</si>
  <si>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07-05-2024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</si>
  <si>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</si>
  <si>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</si>
  <si>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</si>
  <si>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</si>
  <si>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</si>
  <si>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</si>
  <si>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</si>
  <si>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</si>
  <si>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</si>
  <si>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</si>
  <si>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</si>
  <si>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</si>
  <si>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</si>
  <si>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</si>
  <si>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</si>
  <si>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</si>
  <si>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</si>
  <si>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</si>
  <si>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</si>
  <si>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</si>
  <si>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</si>
  <si>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</si>
  <si>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</si>
  <si>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</si>
  <si>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</si>
  <si>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</si>
  <si>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</si>
  <si>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</si>
  <si>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</si>
  <si>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07-05-2024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</si>
  <si>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</si>
  <si>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</si>
  <si>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07-05-2024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</si>
  <si>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</si>
  <si>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</si>
  <si>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</si>
  <si>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</si>
  <si>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</si>
  <si>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</si>
  <si>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</si>
  <si>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</si>
  <si>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</si>
  <si>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</si>
  <si>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</si>
  <si>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</si>
  <si>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</si>
  <si>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</si>
  <si>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</si>
  <si>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</si>
  <si>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</si>
  <si>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</si>
  <si>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</si>
  <si>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</si>
  <si>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</si>
  <si>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</si>
  <si>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</si>
  <si>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</si>
  <si>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</si>
  <si>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</si>
  <si>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</si>
  <si>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</si>
  <si>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</si>
  <si>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</si>
  <si>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</si>
  <si>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</si>
  <si>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</si>
  <si>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</si>
  <si>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</si>
  <si>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</si>
  <si>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</si>
  <si>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</si>
  <si>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</si>
  <si>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</si>
  <si>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</si>
  <si>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</si>
  <si>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</si>
  <si>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</si>
  <si>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</si>
  <si>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</si>
  <si>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</si>
  <si>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</si>
  <si>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</si>
  <si>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07-05-2024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</si>
  <si>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</si>
  <si>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</si>
  <si>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</si>
  <si>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для консервирования ТС-4М от 0° до 100°С с поверкой на 2 года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</si>
  <si>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</si>
  <si>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</si>
  <si>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</si>
  <si>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</si>
  <si>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</si>
  <si>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</si>
  <si>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</si>
  <si>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</si>
  <si>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</si>
  <si>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</si>
  <si>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</si>
  <si>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</si>
  <si>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</si>
  <si>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</si>
  <si>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07-05-2024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</si>
  <si>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</si>
  <si>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</si>
  <si>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</si>
  <si>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</si>
  <si>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07-05-2024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</si>
  <si>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N4 НЧ 100 мм (0-200) с поверкой на 2 года от 0° до 200°С с поверкой на 2 года</t>
  </si>
  <si>
    <t>Термометр технический СП-2П N2 НЧ 100 мм (0-100) с поверкой на 2 года от 0° до 100°С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</si>
  <si>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</si>
  <si>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</si>
  <si>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</si>
  <si>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</si>
  <si>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</si>
  <si>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</si>
  <si>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</si>
  <si>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</si>
  <si>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</si>
  <si>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</si>
  <si>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</si>
  <si>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</si>
  <si>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</si>
  <si>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</si>
  <si>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</si>
  <si>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</si>
  <si>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
 Данная форма не предназначена для печати на принтере - экономьте бумагу!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</si>
</sst>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5</xdr:row>
      <xdr:rowOff>28575</xdr:rowOff>
    </xdr:from>
    <xdr:to>
      <xdr:col>1</xdr:col>
      <xdr:colOff>1685925</xdr:colOff>
      <xdr:row>5</xdr:row>
      <xdr:rowOff>1543050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244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</xdr:row>
      <xdr:rowOff>19050</xdr:rowOff>
    </xdr:from>
    <xdr:to>
      <xdr:col>1</xdr:col>
      <xdr:colOff>1685925</xdr:colOff>
      <xdr:row>6</xdr:row>
      <xdr:rowOff>1533525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2674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7</xdr:row>
      <xdr:rowOff>19050</xdr:rowOff>
    </xdr:from>
    <xdr:to>
      <xdr:col>1</xdr:col>
      <xdr:colOff>1419225</xdr:colOff>
      <xdr:row>7</xdr:row>
      <xdr:rowOff>1819275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7820025"/>
          <a:ext cx="571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8</xdr:row>
      <xdr:rowOff>19050</xdr:rowOff>
    </xdr:from>
    <xdr:to>
      <xdr:col>1</xdr:col>
      <xdr:colOff>1809750</xdr:colOff>
      <xdr:row>8</xdr:row>
      <xdr:rowOff>1809750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9658350"/>
          <a:ext cx="1352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9525</xdr:rowOff>
    </xdr:from>
    <xdr:to>
      <xdr:col>1</xdr:col>
      <xdr:colOff>1704975</xdr:colOff>
      <xdr:row>9</xdr:row>
      <xdr:rowOff>1771650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147762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9525</xdr:rowOff>
    </xdr:from>
    <xdr:to>
      <xdr:col>1</xdr:col>
      <xdr:colOff>1847850</xdr:colOff>
      <xdr:row>10</xdr:row>
      <xdr:rowOff>1771650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3268325"/>
          <a:ext cx="1428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11</xdr:row>
      <xdr:rowOff>19050</xdr:rowOff>
    </xdr:from>
    <xdr:to>
      <xdr:col>1</xdr:col>
      <xdr:colOff>1533525</xdr:colOff>
      <xdr:row>11</xdr:row>
      <xdr:rowOff>819150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50685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12</xdr:row>
      <xdr:rowOff>19050</xdr:rowOff>
    </xdr:from>
    <xdr:to>
      <xdr:col>1</xdr:col>
      <xdr:colOff>2000250</xdr:colOff>
      <xdr:row>12</xdr:row>
      <xdr:rowOff>790575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1590675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13</xdr:row>
      <xdr:rowOff>133350</xdr:rowOff>
    </xdr:from>
    <xdr:to>
      <xdr:col>1</xdr:col>
      <xdr:colOff>1314450</xdr:colOff>
      <xdr:row>13</xdr:row>
      <xdr:rowOff>2028825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16830675"/>
          <a:ext cx="371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</xdr:row>
      <xdr:rowOff>19050</xdr:rowOff>
    </xdr:from>
    <xdr:to>
      <xdr:col>2</xdr:col>
      <xdr:colOff>57150</xdr:colOff>
      <xdr:row>14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18954750"/>
          <a:ext cx="1857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15</xdr:row>
      <xdr:rowOff>19050</xdr:rowOff>
    </xdr:from>
    <xdr:to>
      <xdr:col>1</xdr:col>
      <xdr:colOff>1438275</xdr:colOff>
      <xdr:row>15</xdr:row>
      <xdr:rowOff>1914525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19840575"/>
          <a:ext cx="609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16</xdr:row>
      <xdr:rowOff>9525</xdr:rowOff>
    </xdr:from>
    <xdr:to>
      <xdr:col>1</xdr:col>
      <xdr:colOff>1362075</xdr:colOff>
      <xdr:row>16</xdr:row>
      <xdr:rowOff>1714500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21764625"/>
          <a:ext cx="466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17</xdr:row>
      <xdr:rowOff>9525</xdr:rowOff>
    </xdr:from>
    <xdr:to>
      <xdr:col>1</xdr:col>
      <xdr:colOff>1333500</xdr:colOff>
      <xdr:row>17</xdr:row>
      <xdr:rowOff>1714500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23507700"/>
          <a:ext cx="409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18</xdr:row>
      <xdr:rowOff>9525</xdr:rowOff>
    </xdr:from>
    <xdr:to>
      <xdr:col>1</xdr:col>
      <xdr:colOff>1428750</xdr:colOff>
      <xdr:row>18</xdr:row>
      <xdr:rowOff>1714500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" y="25250775"/>
          <a:ext cx="590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19</xdr:row>
      <xdr:rowOff>19050</xdr:rowOff>
    </xdr:from>
    <xdr:to>
      <xdr:col>1</xdr:col>
      <xdr:colOff>1990725</xdr:colOff>
      <xdr:row>19</xdr:row>
      <xdr:rowOff>1419225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27003375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19050</xdr:rowOff>
    </xdr:from>
    <xdr:to>
      <xdr:col>1</xdr:col>
      <xdr:colOff>1581150</xdr:colOff>
      <xdr:row>20</xdr:row>
      <xdr:rowOff>1209675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6325" y="28441650"/>
          <a:ext cx="904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21</xdr:row>
      <xdr:rowOff>9525</xdr:rowOff>
    </xdr:from>
    <xdr:to>
      <xdr:col>1</xdr:col>
      <xdr:colOff>1581150</xdr:colOff>
      <xdr:row>21</xdr:row>
      <xdr:rowOff>1600200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6325" y="29651325"/>
          <a:ext cx="904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22</xdr:row>
      <xdr:rowOff>9525</xdr:rowOff>
    </xdr:from>
    <xdr:to>
      <xdr:col>1</xdr:col>
      <xdr:colOff>1466850</xdr:colOff>
      <xdr:row>22</xdr:row>
      <xdr:rowOff>1733550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0150" y="31270575"/>
          <a:ext cx="6667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23</xdr:row>
      <xdr:rowOff>19050</xdr:rowOff>
    </xdr:from>
    <xdr:to>
      <xdr:col>1</xdr:col>
      <xdr:colOff>1466850</xdr:colOff>
      <xdr:row>23</xdr:row>
      <xdr:rowOff>1819275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0625" y="33042225"/>
          <a:ext cx="676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24</xdr:row>
      <xdr:rowOff>19050</xdr:rowOff>
    </xdr:from>
    <xdr:to>
      <xdr:col>1</xdr:col>
      <xdr:colOff>1600200</xdr:colOff>
      <xdr:row>24</xdr:row>
      <xdr:rowOff>962025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3488055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25</xdr:row>
      <xdr:rowOff>19050</xdr:rowOff>
    </xdr:from>
    <xdr:to>
      <xdr:col>1</xdr:col>
      <xdr:colOff>1466850</xdr:colOff>
      <xdr:row>25</xdr:row>
      <xdr:rowOff>1876425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0150" y="35861625"/>
          <a:ext cx="666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26</xdr:row>
      <xdr:rowOff>9525</xdr:rowOff>
    </xdr:from>
    <xdr:to>
      <xdr:col>1</xdr:col>
      <xdr:colOff>1447800</xdr:colOff>
      <xdr:row>26</xdr:row>
      <xdr:rowOff>1714500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09675" y="37747575"/>
          <a:ext cx="638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27</xdr:row>
      <xdr:rowOff>19050</xdr:rowOff>
    </xdr:from>
    <xdr:to>
      <xdr:col>1</xdr:col>
      <xdr:colOff>1485900</xdr:colOff>
      <xdr:row>27</xdr:row>
      <xdr:rowOff>1914525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81100" y="39500175"/>
          <a:ext cx="704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28</xdr:row>
      <xdr:rowOff>19050</xdr:rowOff>
    </xdr:from>
    <xdr:to>
      <xdr:col>1</xdr:col>
      <xdr:colOff>1381125</xdr:colOff>
      <xdr:row>28</xdr:row>
      <xdr:rowOff>1819275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85875" y="41433750"/>
          <a:ext cx="495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19050</xdr:rowOff>
    </xdr:from>
    <xdr:to>
      <xdr:col>1</xdr:col>
      <xdr:colOff>1590675</xdr:colOff>
      <xdr:row>29</xdr:row>
      <xdr:rowOff>2009775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66800" y="43272075"/>
          <a:ext cx="923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30</xdr:row>
      <xdr:rowOff>19050</xdr:rowOff>
    </xdr:from>
    <xdr:to>
      <xdr:col>1</xdr:col>
      <xdr:colOff>1695450</xdr:colOff>
      <xdr:row>30</xdr:row>
      <xdr:rowOff>2286000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2025" y="45300900"/>
          <a:ext cx="1133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31</xdr:row>
      <xdr:rowOff>19050</xdr:rowOff>
    </xdr:from>
    <xdr:to>
      <xdr:col>1</xdr:col>
      <xdr:colOff>1724025</xdr:colOff>
      <xdr:row>31</xdr:row>
      <xdr:rowOff>2286000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3450" y="47615475"/>
          <a:ext cx="1190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32</xdr:row>
      <xdr:rowOff>19050</xdr:rowOff>
    </xdr:from>
    <xdr:to>
      <xdr:col>1</xdr:col>
      <xdr:colOff>1743075</xdr:colOff>
      <xdr:row>32</xdr:row>
      <xdr:rowOff>2286000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23925" y="49930050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33</xdr:row>
      <xdr:rowOff>19050</xdr:rowOff>
    </xdr:from>
    <xdr:to>
      <xdr:col>1</xdr:col>
      <xdr:colOff>1743075</xdr:colOff>
      <xdr:row>33</xdr:row>
      <xdr:rowOff>2286000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3925" y="52244625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34</xdr:row>
      <xdr:rowOff>85725</xdr:rowOff>
    </xdr:from>
    <xdr:to>
      <xdr:col>1</xdr:col>
      <xdr:colOff>1743075</xdr:colOff>
      <xdr:row>34</xdr:row>
      <xdr:rowOff>2371725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23925" y="54625875"/>
          <a:ext cx="1219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35</xdr:row>
      <xdr:rowOff>19050</xdr:rowOff>
    </xdr:from>
    <xdr:to>
      <xdr:col>1</xdr:col>
      <xdr:colOff>1371600</xdr:colOff>
      <xdr:row>35</xdr:row>
      <xdr:rowOff>2095500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95400" y="57073800"/>
          <a:ext cx="476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36</xdr:row>
      <xdr:rowOff>19050</xdr:rowOff>
    </xdr:from>
    <xdr:to>
      <xdr:col>1</xdr:col>
      <xdr:colOff>1390650</xdr:colOff>
      <xdr:row>36</xdr:row>
      <xdr:rowOff>2286000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6825" y="59197875"/>
          <a:ext cx="5238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37</xdr:row>
      <xdr:rowOff>19050</xdr:rowOff>
    </xdr:from>
    <xdr:to>
      <xdr:col>1</xdr:col>
      <xdr:colOff>1457325</xdr:colOff>
      <xdr:row>37</xdr:row>
      <xdr:rowOff>2381250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0150" y="61512450"/>
          <a:ext cx="6572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38</xdr:row>
      <xdr:rowOff>19050</xdr:rowOff>
    </xdr:from>
    <xdr:to>
      <xdr:col>1</xdr:col>
      <xdr:colOff>1543050</xdr:colOff>
      <xdr:row>38</xdr:row>
      <xdr:rowOff>2286000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3950" y="63922275"/>
          <a:ext cx="819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39</xdr:row>
      <xdr:rowOff>19050</xdr:rowOff>
    </xdr:from>
    <xdr:to>
      <xdr:col>1</xdr:col>
      <xdr:colOff>1400175</xdr:colOff>
      <xdr:row>39</xdr:row>
      <xdr:rowOff>2095500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57300" y="66236850"/>
          <a:ext cx="5429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40</xdr:row>
      <xdr:rowOff>19050</xdr:rowOff>
    </xdr:from>
    <xdr:to>
      <xdr:col>1</xdr:col>
      <xdr:colOff>1495425</xdr:colOff>
      <xdr:row>40</xdr:row>
      <xdr:rowOff>2009775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71575" y="683609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41</xdr:row>
      <xdr:rowOff>19050</xdr:rowOff>
    </xdr:from>
    <xdr:to>
      <xdr:col>1</xdr:col>
      <xdr:colOff>1676400</xdr:colOff>
      <xdr:row>41</xdr:row>
      <xdr:rowOff>1095375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90600" y="7038975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42</xdr:row>
      <xdr:rowOff>9525</xdr:rowOff>
    </xdr:from>
    <xdr:to>
      <xdr:col>1</xdr:col>
      <xdr:colOff>1352550</xdr:colOff>
      <xdr:row>42</xdr:row>
      <xdr:rowOff>1714500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14450" y="71494650"/>
          <a:ext cx="43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43</xdr:row>
      <xdr:rowOff>19050</xdr:rowOff>
    </xdr:from>
    <xdr:to>
      <xdr:col>1</xdr:col>
      <xdr:colOff>1714500</xdr:colOff>
      <xdr:row>43</xdr:row>
      <xdr:rowOff>962025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42975" y="73247250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44</xdr:row>
      <xdr:rowOff>19050</xdr:rowOff>
    </xdr:from>
    <xdr:to>
      <xdr:col>1</xdr:col>
      <xdr:colOff>1390650</xdr:colOff>
      <xdr:row>44</xdr:row>
      <xdr:rowOff>1914525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66825" y="74228325"/>
          <a:ext cx="5238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45</xdr:row>
      <xdr:rowOff>19050</xdr:rowOff>
    </xdr:from>
    <xdr:to>
      <xdr:col>1</xdr:col>
      <xdr:colOff>1733550</xdr:colOff>
      <xdr:row>45</xdr:row>
      <xdr:rowOff>1257300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33450" y="7616190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46</xdr:row>
      <xdr:rowOff>19050</xdr:rowOff>
    </xdr:from>
    <xdr:to>
      <xdr:col>1</xdr:col>
      <xdr:colOff>1485900</xdr:colOff>
      <xdr:row>46</xdr:row>
      <xdr:rowOff>2095500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81100" y="77447775"/>
          <a:ext cx="704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47</xdr:row>
      <xdr:rowOff>9525</xdr:rowOff>
    </xdr:from>
    <xdr:to>
      <xdr:col>1</xdr:col>
      <xdr:colOff>1343025</xdr:colOff>
      <xdr:row>47</xdr:row>
      <xdr:rowOff>1714500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23975" y="79562325"/>
          <a:ext cx="419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48</xdr:row>
      <xdr:rowOff>19050</xdr:rowOff>
    </xdr:from>
    <xdr:to>
      <xdr:col>1</xdr:col>
      <xdr:colOff>1552575</xdr:colOff>
      <xdr:row>48</xdr:row>
      <xdr:rowOff>2009775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04900" y="81314925"/>
          <a:ext cx="84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49</xdr:row>
      <xdr:rowOff>19050</xdr:rowOff>
    </xdr:from>
    <xdr:to>
      <xdr:col>1</xdr:col>
      <xdr:colOff>1590675</xdr:colOff>
      <xdr:row>49</xdr:row>
      <xdr:rowOff>1343025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66800" y="83343750"/>
          <a:ext cx="923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19050</xdr:rowOff>
    </xdr:from>
    <xdr:to>
      <xdr:col>1</xdr:col>
      <xdr:colOff>1495425</xdr:colOff>
      <xdr:row>50</xdr:row>
      <xdr:rowOff>2009775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71575" y="847058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51</xdr:row>
      <xdr:rowOff>19050</xdr:rowOff>
    </xdr:from>
    <xdr:to>
      <xdr:col>1</xdr:col>
      <xdr:colOff>1419225</xdr:colOff>
      <xdr:row>51</xdr:row>
      <xdr:rowOff>1266825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7775" y="86734650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52</xdr:row>
      <xdr:rowOff>19050</xdr:rowOff>
    </xdr:from>
    <xdr:to>
      <xdr:col>1</xdr:col>
      <xdr:colOff>1533525</xdr:colOff>
      <xdr:row>52</xdr:row>
      <xdr:rowOff>2286000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23950" y="88030050"/>
          <a:ext cx="809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53</xdr:row>
      <xdr:rowOff>19050</xdr:rowOff>
    </xdr:from>
    <xdr:to>
      <xdr:col>1</xdr:col>
      <xdr:colOff>1724025</xdr:colOff>
      <xdr:row>53</xdr:row>
      <xdr:rowOff>1343025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33450" y="90344625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54</xdr:row>
      <xdr:rowOff>19050</xdr:rowOff>
    </xdr:from>
    <xdr:to>
      <xdr:col>1</xdr:col>
      <xdr:colOff>1771650</xdr:colOff>
      <xdr:row>54</xdr:row>
      <xdr:rowOff>1238250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85825" y="91706700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55</xdr:row>
      <xdr:rowOff>19050</xdr:rowOff>
    </xdr:from>
    <xdr:to>
      <xdr:col>1</xdr:col>
      <xdr:colOff>1514475</xdr:colOff>
      <xdr:row>55</xdr:row>
      <xdr:rowOff>2286000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52525" y="92973525"/>
          <a:ext cx="762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56</xdr:row>
      <xdr:rowOff>19050</xdr:rowOff>
    </xdr:from>
    <xdr:to>
      <xdr:col>1</xdr:col>
      <xdr:colOff>1800225</xdr:colOff>
      <xdr:row>56</xdr:row>
      <xdr:rowOff>1343025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6775" y="95288100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57</xdr:row>
      <xdr:rowOff>9525</xdr:rowOff>
    </xdr:from>
    <xdr:to>
      <xdr:col>1</xdr:col>
      <xdr:colOff>1447800</xdr:colOff>
      <xdr:row>57</xdr:row>
      <xdr:rowOff>1714500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19200" y="96640650"/>
          <a:ext cx="628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58</xdr:row>
      <xdr:rowOff>19050</xdr:rowOff>
    </xdr:from>
    <xdr:to>
      <xdr:col>1</xdr:col>
      <xdr:colOff>1581150</xdr:colOff>
      <xdr:row>58</xdr:row>
      <xdr:rowOff>2095500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85850" y="98393250"/>
          <a:ext cx="8953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59</xdr:row>
      <xdr:rowOff>9525</xdr:rowOff>
    </xdr:from>
    <xdr:to>
      <xdr:col>1</xdr:col>
      <xdr:colOff>1323975</xdr:colOff>
      <xdr:row>59</xdr:row>
      <xdr:rowOff>1685925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43025" y="100507800"/>
          <a:ext cx="381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60</xdr:row>
      <xdr:rowOff>9525</xdr:rowOff>
    </xdr:from>
    <xdr:to>
      <xdr:col>1</xdr:col>
      <xdr:colOff>1457325</xdr:colOff>
      <xdr:row>60</xdr:row>
      <xdr:rowOff>1714500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00150" y="102203250"/>
          <a:ext cx="657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61</xdr:row>
      <xdr:rowOff>19050</xdr:rowOff>
    </xdr:from>
    <xdr:to>
      <xdr:col>1</xdr:col>
      <xdr:colOff>1438275</xdr:colOff>
      <xdr:row>61</xdr:row>
      <xdr:rowOff>1819275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" y="103955850"/>
          <a:ext cx="609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62</xdr:row>
      <xdr:rowOff>19050</xdr:rowOff>
    </xdr:from>
    <xdr:to>
      <xdr:col>1</xdr:col>
      <xdr:colOff>1438275</xdr:colOff>
      <xdr:row>62</xdr:row>
      <xdr:rowOff>2095500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105794175"/>
          <a:ext cx="6191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63</xdr:row>
      <xdr:rowOff>19050</xdr:rowOff>
    </xdr:from>
    <xdr:to>
      <xdr:col>1</xdr:col>
      <xdr:colOff>1428750</xdr:colOff>
      <xdr:row>63</xdr:row>
      <xdr:rowOff>2095500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28725" y="107918250"/>
          <a:ext cx="600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64</xdr:row>
      <xdr:rowOff>123825</xdr:rowOff>
    </xdr:from>
    <xdr:to>
      <xdr:col>1</xdr:col>
      <xdr:colOff>1371600</xdr:colOff>
      <xdr:row>64</xdr:row>
      <xdr:rowOff>1933575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85875" y="110147100"/>
          <a:ext cx="485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19050</xdr:rowOff>
    </xdr:from>
    <xdr:to>
      <xdr:col>1</xdr:col>
      <xdr:colOff>1495425</xdr:colOff>
      <xdr:row>65</xdr:row>
      <xdr:rowOff>2009775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71575" y="11218545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66</xdr:row>
      <xdr:rowOff>19050</xdr:rowOff>
    </xdr:from>
    <xdr:to>
      <xdr:col>1</xdr:col>
      <xdr:colOff>1504950</xdr:colOff>
      <xdr:row>66</xdr:row>
      <xdr:rowOff>1819275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62050" y="114214275"/>
          <a:ext cx="742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67</xdr:row>
      <xdr:rowOff>161925</xdr:rowOff>
    </xdr:from>
    <xdr:to>
      <xdr:col>1</xdr:col>
      <xdr:colOff>1895475</xdr:colOff>
      <xdr:row>67</xdr:row>
      <xdr:rowOff>1743075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71525" y="116195475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68</xdr:row>
      <xdr:rowOff>57150</xdr:rowOff>
    </xdr:from>
    <xdr:to>
      <xdr:col>1</xdr:col>
      <xdr:colOff>1943100</xdr:colOff>
      <xdr:row>68</xdr:row>
      <xdr:rowOff>1343025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23900" y="118100475"/>
          <a:ext cx="1619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69</xdr:row>
      <xdr:rowOff>19050</xdr:rowOff>
    </xdr:from>
    <xdr:to>
      <xdr:col>2</xdr:col>
      <xdr:colOff>38100</xdr:colOff>
      <xdr:row>69</xdr:row>
      <xdr:rowOff>1304925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28650" y="119481600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70</xdr:row>
      <xdr:rowOff>57150</xdr:rowOff>
    </xdr:from>
    <xdr:to>
      <xdr:col>1</xdr:col>
      <xdr:colOff>1895475</xdr:colOff>
      <xdr:row>70</xdr:row>
      <xdr:rowOff>1676400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71525" y="120843675"/>
          <a:ext cx="1524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71</xdr:row>
      <xdr:rowOff>85725</xdr:rowOff>
    </xdr:from>
    <xdr:to>
      <xdr:col>2</xdr:col>
      <xdr:colOff>85725</xdr:colOff>
      <xdr:row>71</xdr:row>
      <xdr:rowOff>1619250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22624850"/>
          <a:ext cx="1905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72</xdr:row>
      <xdr:rowOff>9525</xdr:rowOff>
    </xdr:from>
    <xdr:to>
      <xdr:col>1</xdr:col>
      <xdr:colOff>1771650</xdr:colOff>
      <xdr:row>72</xdr:row>
      <xdr:rowOff>1714500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85825" y="124301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73</xdr:row>
      <xdr:rowOff>19050</xdr:rowOff>
    </xdr:from>
    <xdr:to>
      <xdr:col>1</xdr:col>
      <xdr:colOff>1847850</xdr:colOff>
      <xdr:row>73</xdr:row>
      <xdr:rowOff>990600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19150" y="126053850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74</xdr:row>
      <xdr:rowOff>9525</xdr:rowOff>
    </xdr:from>
    <xdr:to>
      <xdr:col>1</xdr:col>
      <xdr:colOff>1771650</xdr:colOff>
      <xdr:row>74</xdr:row>
      <xdr:rowOff>1638300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95350" y="127053975"/>
          <a:ext cx="1276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75</xdr:row>
      <xdr:rowOff>19050</xdr:rowOff>
    </xdr:from>
    <xdr:to>
      <xdr:col>1</xdr:col>
      <xdr:colOff>1762125</xdr:colOff>
      <xdr:row>75</xdr:row>
      <xdr:rowOff>1914525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04875" y="128711325"/>
          <a:ext cx="1257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76</xdr:row>
      <xdr:rowOff>9525</xdr:rowOff>
    </xdr:from>
    <xdr:to>
      <xdr:col>1</xdr:col>
      <xdr:colOff>1885950</xdr:colOff>
      <xdr:row>76</xdr:row>
      <xdr:rowOff>1638300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71525" y="130635375"/>
          <a:ext cx="1514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77</xdr:row>
      <xdr:rowOff>85725</xdr:rowOff>
    </xdr:from>
    <xdr:to>
      <xdr:col>1</xdr:col>
      <xdr:colOff>1847850</xdr:colOff>
      <xdr:row>77</xdr:row>
      <xdr:rowOff>1123950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19150" y="132359400"/>
          <a:ext cx="1428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78</xdr:row>
      <xdr:rowOff>9525</xdr:rowOff>
    </xdr:from>
    <xdr:to>
      <xdr:col>1</xdr:col>
      <xdr:colOff>1514475</xdr:colOff>
      <xdr:row>78</xdr:row>
      <xdr:rowOff>1685925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52525" y="133559550"/>
          <a:ext cx="762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79</xdr:row>
      <xdr:rowOff>19050</xdr:rowOff>
    </xdr:from>
    <xdr:to>
      <xdr:col>1</xdr:col>
      <xdr:colOff>1800225</xdr:colOff>
      <xdr:row>79</xdr:row>
      <xdr:rowOff>952500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66775" y="135264525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80</xdr:row>
      <xdr:rowOff>19050</xdr:rowOff>
    </xdr:from>
    <xdr:to>
      <xdr:col>1</xdr:col>
      <xdr:colOff>1924050</xdr:colOff>
      <xdr:row>80</xdr:row>
      <xdr:rowOff>1343025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33425" y="136236075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81</xdr:row>
      <xdr:rowOff>9525</xdr:rowOff>
    </xdr:from>
    <xdr:to>
      <xdr:col>1</xdr:col>
      <xdr:colOff>1714500</xdr:colOff>
      <xdr:row>81</xdr:row>
      <xdr:rowOff>1685925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0" y="137588625"/>
          <a:ext cx="1162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82</xdr:row>
      <xdr:rowOff>57150</xdr:rowOff>
    </xdr:from>
    <xdr:to>
      <xdr:col>1</xdr:col>
      <xdr:colOff>1914525</xdr:colOff>
      <xdr:row>82</xdr:row>
      <xdr:rowOff>962025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42950" y="139331700"/>
          <a:ext cx="1571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83</xdr:row>
      <xdr:rowOff>161925</xdr:rowOff>
    </xdr:from>
    <xdr:to>
      <xdr:col>2</xdr:col>
      <xdr:colOff>9525</xdr:colOff>
      <xdr:row>83</xdr:row>
      <xdr:rowOff>1371600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47700" y="140474700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84</xdr:row>
      <xdr:rowOff>57150</xdr:rowOff>
    </xdr:from>
    <xdr:to>
      <xdr:col>1</xdr:col>
      <xdr:colOff>1895475</xdr:colOff>
      <xdr:row>84</xdr:row>
      <xdr:rowOff>1200150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71525" y="14199870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85</xdr:row>
      <xdr:rowOff>85725</xdr:rowOff>
    </xdr:from>
    <xdr:to>
      <xdr:col>1</xdr:col>
      <xdr:colOff>1800225</xdr:colOff>
      <xdr:row>85</xdr:row>
      <xdr:rowOff>1600200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66775" y="143303625"/>
          <a:ext cx="1333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86</xdr:row>
      <xdr:rowOff>57150</xdr:rowOff>
    </xdr:from>
    <xdr:to>
      <xdr:col>1</xdr:col>
      <xdr:colOff>1609725</xdr:colOff>
      <xdr:row>86</xdr:row>
      <xdr:rowOff>1485900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47750" y="145018125"/>
          <a:ext cx="962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87</xdr:row>
      <xdr:rowOff>57150</xdr:rowOff>
    </xdr:from>
    <xdr:to>
      <xdr:col>1</xdr:col>
      <xdr:colOff>1800225</xdr:colOff>
      <xdr:row>87</xdr:row>
      <xdr:rowOff>1295400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66775" y="146580225"/>
          <a:ext cx="133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88</xdr:row>
      <xdr:rowOff>57150</xdr:rowOff>
    </xdr:from>
    <xdr:to>
      <xdr:col>1</xdr:col>
      <xdr:colOff>1704975</xdr:colOff>
      <xdr:row>88</xdr:row>
      <xdr:rowOff>1200150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62025" y="1479518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89</xdr:row>
      <xdr:rowOff>19050</xdr:rowOff>
    </xdr:from>
    <xdr:to>
      <xdr:col>1</xdr:col>
      <xdr:colOff>1619250</xdr:colOff>
      <xdr:row>89</xdr:row>
      <xdr:rowOff>1343025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38225" y="149190075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90</xdr:row>
      <xdr:rowOff>57150</xdr:rowOff>
    </xdr:from>
    <xdr:to>
      <xdr:col>1</xdr:col>
      <xdr:colOff>1676400</xdr:colOff>
      <xdr:row>90</xdr:row>
      <xdr:rowOff>1685925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81075" y="150590250"/>
          <a:ext cx="1095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91</xdr:row>
      <xdr:rowOff>19050</xdr:rowOff>
    </xdr:from>
    <xdr:to>
      <xdr:col>1</xdr:col>
      <xdr:colOff>1895475</xdr:colOff>
      <xdr:row>91</xdr:row>
      <xdr:rowOff>2095500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71525" y="15232380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92</xdr:row>
      <xdr:rowOff>9525</xdr:rowOff>
    </xdr:from>
    <xdr:to>
      <xdr:col>1</xdr:col>
      <xdr:colOff>1276350</xdr:colOff>
      <xdr:row>92</xdr:row>
      <xdr:rowOff>1638300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381125" y="154438350"/>
          <a:ext cx="295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95250</xdr:rowOff>
    </xdr:from>
    <xdr:to>
      <xdr:col>2</xdr:col>
      <xdr:colOff>85725</xdr:colOff>
      <xdr:row>93</xdr:row>
      <xdr:rowOff>1123950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81025" y="156171900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94</xdr:row>
      <xdr:rowOff>19050</xdr:rowOff>
    </xdr:from>
    <xdr:to>
      <xdr:col>1</xdr:col>
      <xdr:colOff>1390650</xdr:colOff>
      <xdr:row>94</xdr:row>
      <xdr:rowOff>1914525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76350" y="157362525"/>
          <a:ext cx="514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95</xdr:row>
      <xdr:rowOff>19050</xdr:rowOff>
    </xdr:from>
    <xdr:to>
      <xdr:col>1</xdr:col>
      <xdr:colOff>1895475</xdr:colOff>
      <xdr:row>95</xdr:row>
      <xdr:rowOff>1533525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71525" y="1592961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96</xdr:row>
      <xdr:rowOff>19050</xdr:rowOff>
    </xdr:from>
    <xdr:to>
      <xdr:col>1</xdr:col>
      <xdr:colOff>1847850</xdr:colOff>
      <xdr:row>96</xdr:row>
      <xdr:rowOff>1533525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9150" y="160848675"/>
          <a:ext cx="1428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97</xdr:row>
      <xdr:rowOff>19050</xdr:rowOff>
    </xdr:from>
    <xdr:to>
      <xdr:col>1</xdr:col>
      <xdr:colOff>1990725</xdr:colOff>
      <xdr:row>97</xdr:row>
      <xdr:rowOff>1343025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76275" y="162401250"/>
          <a:ext cx="1714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98</xdr:row>
      <xdr:rowOff>57150</xdr:rowOff>
    </xdr:from>
    <xdr:to>
      <xdr:col>1</xdr:col>
      <xdr:colOff>1704975</xdr:colOff>
      <xdr:row>98</xdr:row>
      <xdr:rowOff>1219200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62025" y="163801425"/>
          <a:ext cx="114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99</xdr:row>
      <xdr:rowOff>19050</xdr:rowOff>
    </xdr:from>
    <xdr:to>
      <xdr:col>1</xdr:col>
      <xdr:colOff>1428750</xdr:colOff>
      <xdr:row>99</xdr:row>
      <xdr:rowOff>1914525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28725" y="165058725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100</xdr:row>
      <xdr:rowOff>19050</xdr:rowOff>
    </xdr:from>
    <xdr:to>
      <xdr:col>1</xdr:col>
      <xdr:colOff>1428750</xdr:colOff>
      <xdr:row>100</xdr:row>
      <xdr:rowOff>1914525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28725" y="166992300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101</xdr:row>
      <xdr:rowOff>19050</xdr:rowOff>
    </xdr:from>
    <xdr:to>
      <xdr:col>1</xdr:col>
      <xdr:colOff>1323975</xdr:colOff>
      <xdr:row>101</xdr:row>
      <xdr:rowOff>1819275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343025" y="168925875"/>
          <a:ext cx="381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102</xdr:row>
      <xdr:rowOff>19050</xdr:rowOff>
    </xdr:from>
    <xdr:to>
      <xdr:col>1</xdr:col>
      <xdr:colOff>1371600</xdr:colOff>
      <xdr:row>102</xdr:row>
      <xdr:rowOff>1914525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95400" y="170764200"/>
          <a:ext cx="476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103</xdr:row>
      <xdr:rowOff>19050</xdr:rowOff>
    </xdr:from>
    <xdr:to>
      <xdr:col>1</xdr:col>
      <xdr:colOff>1419225</xdr:colOff>
      <xdr:row>103</xdr:row>
      <xdr:rowOff>1914525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47775" y="172697775"/>
          <a:ext cx="571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104</xdr:row>
      <xdr:rowOff>9525</xdr:rowOff>
    </xdr:from>
    <xdr:to>
      <xdr:col>1</xdr:col>
      <xdr:colOff>1457325</xdr:colOff>
      <xdr:row>104</xdr:row>
      <xdr:rowOff>1638300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00150" y="174621825"/>
          <a:ext cx="657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105</xdr:row>
      <xdr:rowOff>19050</xdr:rowOff>
    </xdr:from>
    <xdr:to>
      <xdr:col>1</xdr:col>
      <xdr:colOff>1666875</xdr:colOff>
      <xdr:row>105</xdr:row>
      <xdr:rowOff>1914525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90600" y="176279175"/>
          <a:ext cx="1076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106</xdr:row>
      <xdr:rowOff>19050</xdr:rowOff>
    </xdr:from>
    <xdr:to>
      <xdr:col>1</xdr:col>
      <xdr:colOff>1847850</xdr:colOff>
      <xdr:row>106</xdr:row>
      <xdr:rowOff>1123950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819150" y="17821275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107</xdr:row>
      <xdr:rowOff>19050</xdr:rowOff>
    </xdr:from>
    <xdr:to>
      <xdr:col>1</xdr:col>
      <xdr:colOff>1771650</xdr:colOff>
      <xdr:row>107</xdr:row>
      <xdr:rowOff>1047750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85825" y="17935575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108</xdr:row>
      <xdr:rowOff>19050</xdr:rowOff>
    </xdr:from>
    <xdr:to>
      <xdr:col>1</xdr:col>
      <xdr:colOff>1685925</xdr:colOff>
      <xdr:row>108</xdr:row>
      <xdr:rowOff>2286000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71550" y="180422550"/>
          <a:ext cx="1114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109</xdr:row>
      <xdr:rowOff>19050</xdr:rowOff>
    </xdr:from>
    <xdr:to>
      <xdr:col>1</xdr:col>
      <xdr:colOff>1619250</xdr:colOff>
      <xdr:row>109</xdr:row>
      <xdr:rowOff>1914525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038225" y="182737125"/>
          <a:ext cx="981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110</xdr:row>
      <xdr:rowOff>19050</xdr:rowOff>
    </xdr:from>
    <xdr:to>
      <xdr:col>1</xdr:col>
      <xdr:colOff>1847850</xdr:colOff>
      <xdr:row>110</xdr:row>
      <xdr:rowOff>2095500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19150" y="184670700"/>
          <a:ext cx="14287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111</xdr:row>
      <xdr:rowOff>9525</xdr:rowOff>
    </xdr:from>
    <xdr:to>
      <xdr:col>1</xdr:col>
      <xdr:colOff>1771650</xdr:colOff>
      <xdr:row>111</xdr:row>
      <xdr:rowOff>1714500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85825" y="186785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112</xdr:row>
      <xdr:rowOff>19050</xdr:rowOff>
    </xdr:from>
    <xdr:to>
      <xdr:col>1</xdr:col>
      <xdr:colOff>1895475</xdr:colOff>
      <xdr:row>112</xdr:row>
      <xdr:rowOff>1914525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71525" y="188537850"/>
          <a:ext cx="1524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113</xdr:row>
      <xdr:rowOff>19050</xdr:rowOff>
    </xdr:from>
    <xdr:to>
      <xdr:col>1</xdr:col>
      <xdr:colOff>1762125</xdr:colOff>
      <xdr:row>113</xdr:row>
      <xdr:rowOff>2095500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04875" y="190471425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114</xdr:row>
      <xdr:rowOff>19050</xdr:rowOff>
    </xdr:from>
    <xdr:to>
      <xdr:col>1</xdr:col>
      <xdr:colOff>1762125</xdr:colOff>
      <xdr:row>114</xdr:row>
      <xdr:rowOff>2095500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04875" y="192595500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115</xdr:row>
      <xdr:rowOff>19050</xdr:rowOff>
    </xdr:from>
    <xdr:to>
      <xdr:col>1</xdr:col>
      <xdr:colOff>1514475</xdr:colOff>
      <xdr:row>115</xdr:row>
      <xdr:rowOff>1533525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52525" y="194719575"/>
          <a:ext cx="762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116</xdr:row>
      <xdr:rowOff>19050</xdr:rowOff>
    </xdr:from>
    <xdr:to>
      <xdr:col>1</xdr:col>
      <xdr:colOff>1476375</xdr:colOff>
      <xdr:row>116</xdr:row>
      <xdr:rowOff>2095500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90625" y="196272150"/>
          <a:ext cx="6858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117</xdr:row>
      <xdr:rowOff>133350</xdr:rowOff>
    </xdr:from>
    <xdr:to>
      <xdr:col>1</xdr:col>
      <xdr:colOff>1600200</xdr:colOff>
      <xdr:row>117</xdr:row>
      <xdr:rowOff>2219325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66800" y="198510525"/>
          <a:ext cx="933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118</xdr:row>
      <xdr:rowOff>19050</xdr:rowOff>
    </xdr:from>
    <xdr:to>
      <xdr:col>1</xdr:col>
      <xdr:colOff>1847850</xdr:colOff>
      <xdr:row>118</xdr:row>
      <xdr:rowOff>1504950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19150" y="200825100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119</xdr:row>
      <xdr:rowOff>19050</xdr:rowOff>
    </xdr:from>
    <xdr:to>
      <xdr:col>1</xdr:col>
      <xdr:colOff>1847850</xdr:colOff>
      <xdr:row>119</xdr:row>
      <xdr:rowOff>962025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19150" y="202349100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120</xdr:row>
      <xdr:rowOff>19050</xdr:rowOff>
    </xdr:from>
    <xdr:to>
      <xdr:col>1</xdr:col>
      <xdr:colOff>1895475</xdr:colOff>
      <xdr:row>120</xdr:row>
      <xdr:rowOff>1028700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71525" y="203330175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121</xdr:row>
      <xdr:rowOff>9525</xdr:rowOff>
    </xdr:from>
    <xdr:to>
      <xdr:col>1</xdr:col>
      <xdr:colOff>1771650</xdr:colOff>
      <xdr:row>121</xdr:row>
      <xdr:rowOff>1714500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85825" y="20436840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122</xdr:row>
      <xdr:rowOff>9525</xdr:rowOff>
    </xdr:from>
    <xdr:to>
      <xdr:col>1</xdr:col>
      <xdr:colOff>1390650</xdr:colOff>
      <xdr:row>122</xdr:row>
      <xdr:rowOff>1714500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266825" y="206111475"/>
          <a:ext cx="523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123</xdr:row>
      <xdr:rowOff>19050</xdr:rowOff>
    </xdr:from>
    <xdr:to>
      <xdr:col>1</xdr:col>
      <xdr:colOff>1600200</xdr:colOff>
      <xdr:row>123</xdr:row>
      <xdr:rowOff>1152525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066800" y="207864075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124</xdr:row>
      <xdr:rowOff>19050</xdr:rowOff>
    </xdr:from>
    <xdr:to>
      <xdr:col>1</xdr:col>
      <xdr:colOff>1676400</xdr:colOff>
      <xdr:row>124</xdr:row>
      <xdr:rowOff>1228725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981075" y="209035650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125</xdr:row>
      <xdr:rowOff>19050</xdr:rowOff>
    </xdr:from>
    <xdr:to>
      <xdr:col>1</xdr:col>
      <xdr:colOff>1895475</xdr:colOff>
      <xdr:row>125</xdr:row>
      <xdr:rowOff>1457325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771525" y="210292950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126</xdr:row>
      <xdr:rowOff>9525</xdr:rowOff>
    </xdr:from>
    <xdr:to>
      <xdr:col>1</xdr:col>
      <xdr:colOff>1704975</xdr:colOff>
      <xdr:row>126</xdr:row>
      <xdr:rowOff>1771650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62025" y="211759800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127</xdr:row>
      <xdr:rowOff>9525</xdr:rowOff>
    </xdr:from>
    <xdr:to>
      <xdr:col>1</xdr:col>
      <xdr:colOff>1495425</xdr:colOff>
      <xdr:row>127</xdr:row>
      <xdr:rowOff>2714625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71575" y="213550500"/>
          <a:ext cx="723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128</xdr:row>
      <xdr:rowOff>19050</xdr:rowOff>
    </xdr:from>
    <xdr:to>
      <xdr:col>1</xdr:col>
      <xdr:colOff>1581150</xdr:colOff>
      <xdr:row>128</xdr:row>
      <xdr:rowOff>2009775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85850" y="216293700"/>
          <a:ext cx="895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129</xdr:row>
      <xdr:rowOff>19050</xdr:rowOff>
    </xdr:from>
    <xdr:to>
      <xdr:col>1</xdr:col>
      <xdr:colOff>1571625</xdr:colOff>
      <xdr:row>129</xdr:row>
      <xdr:rowOff>2009775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085850" y="218322525"/>
          <a:ext cx="885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130</xdr:row>
      <xdr:rowOff>19050</xdr:rowOff>
    </xdr:from>
    <xdr:to>
      <xdr:col>1</xdr:col>
      <xdr:colOff>1666875</xdr:colOff>
      <xdr:row>130</xdr:row>
      <xdr:rowOff>1914525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000125" y="220351350"/>
          <a:ext cx="1066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131</xdr:row>
      <xdr:rowOff>19050</xdr:rowOff>
    </xdr:from>
    <xdr:to>
      <xdr:col>1</xdr:col>
      <xdr:colOff>1419225</xdr:colOff>
      <xdr:row>131</xdr:row>
      <xdr:rowOff>1914525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238250" y="222284925"/>
          <a:ext cx="581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132</xdr:row>
      <xdr:rowOff>9525</xdr:rowOff>
    </xdr:from>
    <xdr:to>
      <xdr:col>1</xdr:col>
      <xdr:colOff>1619250</xdr:colOff>
      <xdr:row>132</xdr:row>
      <xdr:rowOff>1714500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047750" y="224208975"/>
          <a:ext cx="971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133</xdr:row>
      <xdr:rowOff>19050</xdr:rowOff>
    </xdr:from>
    <xdr:to>
      <xdr:col>1</xdr:col>
      <xdr:colOff>1362075</xdr:colOff>
      <xdr:row>133</xdr:row>
      <xdr:rowOff>1057275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295400" y="225961575"/>
          <a:ext cx="466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134</xdr:row>
      <xdr:rowOff>19050</xdr:rowOff>
    </xdr:from>
    <xdr:to>
      <xdr:col>1</xdr:col>
      <xdr:colOff>1657350</xdr:colOff>
      <xdr:row>134</xdr:row>
      <xdr:rowOff>1819275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009650" y="227037900"/>
          <a:ext cx="1047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135</xdr:row>
      <xdr:rowOff>9525</xdr:rowOff>
    </xdr:from>
    <xdr:to>
      <xdr:col>1</xdr:col>
      <xdr:colOff>1685925</xdr:colOff>
      <xdr:row>135</xdr:row>
      <xdr:rowOff>1714500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971550" y="228866700"/>
          <a:ext cx="1114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136</xdr:row>
      <xdr:rowOff>171450</xdr:rowOff>
    </xdr:from>
    <xdr:to>
      <xdr:col>1</xdr:col>
      <xdr:colOff>1695450</xdr:colOff>
      <xdr:row>136</xdr:row>
      <xdr:rowOff>1885950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971550" y="230771700"/>
          <a:ext cx="1123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137</xdr:row>
      <xdr:rowOff>19050</xdr:rowOff>
    </xdr:from>
    <xdr:to>
      <xdr:col>1</xdr:col>
      <xdr:colOff>1657350</xdr:colOff>
      <xdr:row>137</xdr:row>
      <xdr:rowOff>2381250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000125" y="232771950"/>
          <a:ext cx="10572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138</xdr:row>
      <xdr:rowOff>19050</xdr:rowOff>
    </xdr:from>
    <xdr:to>
      <xdr:col>1</xdr:col>
      <xdr:colOff>1685925</xdr:colOff>
      <xdr:row>138</xdr:row>
      <xdr:rowOff>1533525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971550" y="235181775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139</xdr:row>
      <xdr:rowOff>19050</xdr:rowOff>
    </xdr:from>
    <xdr:to>
      <xdr:col>1</xdr:col>
      <xdr:colOff>1895475</xdr:colOff>
      <xdr:row>139</xdr:row>
      <xdr:rowOff>1533525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71525" y="23673435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140</xdr:row>
      <xdr:rowOff>19050</xdr:rowOff>
    </xdr:from>
    <xdr:to>
      <xdr:col>1</xdr:col>
      <xdr:colOff>1895475</xdr:colOff>
      <xdr:row>140</xdr:row>
      <xdr:rowOff>1533525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771525" y="23828692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141</xdr:row>
      <xdr:rowOff>85725</xdr:rowOff>
    </xdr:from>
    <xdr:to>
      <xdr:col>1</xdr:col>
      <xdr:colOff>1438275</xdr:colOff>
      <xdr:row>141</xdr:row>
      <xdr:rowOff>2647950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219200" y="239906175"/>
          <a:ext cx="619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142</xdr:row>
      <xdr:rowOff>19050</xdr:rowOff>
    </xdr:from>
    <xdr:to>
      <xdr:col>1</xdr:col>
      <xdr:colOff>1800225</xdr:colOff>
      <xdr:row>142</xdr:row>
      <xdr:rowOff>1866900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866775" y="242639850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143</xdr:row>
      <xdr:rowOff>19050</xdr:rowOff>
    </xdr:from>
    <xdr:to>
      <xdr:col>1</xdr:col>
      <xdr:colOff>1914525</xdr:colOff>
      <xdr:row>143</xdr:row>
      <xdr:rowOff>2095500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742950" y="244525800"/>
          <a:ext cx="15716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conserv/ts-4m.html" TargetMode="External" /><Relationship Id="rId119" Type="http://schemas.openxmlformats.org/officeDocument/2006/relationships/hyperlink" Target="http://www.gradusniki.ru/cat/img/meat/tbm1.html" TargetMode="External" /><Relationship Id="rId120" Type="http://schemas.openxmlformats.org/officeDocument/2006/relationships/hyperlink" Target="http://www.gradusniki.ru/cat/img/duhovka/tbd_duhovka.html" TargetMode="External" /><Relationship Id="rId121" Type="http://schemas.openxmlformats.org/officeDocument/2006/relationships/hyperlink" Target="http://www.gradusniki.ru/cat/img/duhovka/tbd-320m_duhovka.html" TargetMode="External" /><Relationship Id="rId122" Type="http://schemas.openxmlformats.org/officeDocument/2006/relationships/hyperlink" Target="http://www.gradusniki.ru/cat/img/duhovka/tdsh-350.html" TargetMode="External" /><Relationship Id="rId123" Type="http://schemas.openxmlformats.org/officeDocument/2006/relationships/hyperlink" Target="http://www.gradusniki.ru/cat/img/duhovka/td-63.html" TargetMode="External" /><Relationship Id="rId124" Type="http://schemas.openxmlformats.org/officeDocument/2006/relationships/hyperlink" Target="http://www.gradusniki.ru/cat/img/pochva/tp2.html" TargetMode="External" /><Relationship Id="rId125" Type="http://schemas.openxmlformats.org/officeDocument/2006/relationships/hyperlink" Target="http://www.gradusniki.ru/cat/img/vlajnost/vit-1.html" TargetMode="External" /><Relationship Id="rId126" Type="http://schemas.openxmlformats.org/officeDocument/2006/relationships/hyperlink" Target="http://www.gradusniki.ru/cat/img/vlajnost/vit-2.html" TargetMode="External" /><Relationship Id="rId127" Type="http://schemas.openxmlformats.org/officeDocument/2006/relationships/hyperlink" Target="http://www.gradusniki.ru/cat/img/spirtomer/asp-19_spirtomer.html" TargetMode="External" /><Relationship Id="rId128" Type="http://schemas.openxmlformats.org/officeDocument/2006/relationships/hyperlink" Target="http://www.gradusniki.ru/cat/img/spirtomer/asp-80_spirtomer.html" TargetMode="External" /><Relationship Id="rId129" Type="http://schemas.openxmlformats.org/officeDocument/2006/relationships/hyperlink" Target="http://www.gradusniki.ru/cat/img/spirtomer/asp-96_spirtomer.html" TargetMode="External" /><Relationship Id="rId130" Type="http://schemas.openxmlformats.org/officeDocument/2006/relationships/hyperlink" Target="http://www.gradusniki.ru/cat/img/chas/chasy-pesochnye_chpn-3.html" TargetMode="External" /><Relationship Id="rId131" Type="http://schemas.openxmlformats.org/officeDocument/2006/relationships/hyperlink" Target="http://www.gradusniki.ru/cat/img/pirometer/dt-8836-infrared-beskontactny-dlya-tela.html" TargetMode="External" /><Relationship Id="rId132" Type="http://schemas.openxmlformats.org/officeDocument/2006/relationships/hyperlink" Target="http://www.gradusniki.ru/cat/img/pirometer/dt-380-infrared.html" TargetMode="External" /><Relationship Id="rId133" Type="http://schemas.openxmlformats.org/officeDocument/2006/relationships/hyperlink" Target="http://www.gradusniki.ru/cat/img/pirometer/dt-550-infrared_thermometer.html" TargetMode="External" /><Relationship Id="rId134" Type="http://schemas.openxmlformats.org/officeDocument/2006/relationships/hyperlink" Target="http://www.gradusniki.ru/cat/img/medical/NexTemp_medical_body_thermometer.html" TargetMode="External" /><Relationship Id="rId135" Type="http://schemas.openxmlformats.org/officeDocument/2006/relationships/hyperlink" Target="http://www.gradusniki.ru/cat/img/refractometers/refractometer_ats-120_beer_pivo_SG_1-000_1-130_brix_0-32.html" TargetMode="External" /><Relationship Id="rId136" Type="http://schemas.openxmlformats.org/officeDocument/2006/relationships/hyperlink" Target="http://www.gradusniki.ru/cat/img/refractometers/refractometer_ats-40_0-25-spirt_0-40-brix.html" TargetMode="External" /><Relationship Id="rId137" Type="http://schemas.openxmlformats.org/officeDocument/2006/relationships/hyperlink" Target="http://www.gradusniki.ru/cat/img/refractometers/refractometer_ats-80_0-80-spirt.html" TargetMode="External" /><Relationship Id="rId138" Type="http://schemas.openxmlformats.org/officeDocument/2006/relationships/hyperlink" Target="http://www.gradusniki.ru/cat/img/pochva/vok-53_device_for_measuring_soil_parameters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hyperlink" Target="http://www.gradusniki.ru/cat/img/technical/sp-2p_nomer-2_ot-0-do-100-gradusov_nij-chast-100-mm_kerosin.html" TargetMode="External" /><Relationship Id="rId14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 topLeftCell="A1">
      <selection activeCell="A4" sqref="A4"/>
    </sheetView>
  </sheetViews>
  <sheetFormatPr defaultColWidth="9.140625" defaultRowHeight="14.25"/>
  <cols>
    <col min="1" max="1" width="6.00390625" style="0" customWidth="1"/>
    <col min="2" max="2" width="30.00390625" style="0" customWidth="1"/>
    <col min="3" max="3" width="12.00390625" style="0" customWidth="1"/>
    <col min="4" max="4" width="4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 t="s">
        <v>6</v>
      </c>
      <c r="D5" s="13" t="s">
        <v>7</v>
      </c>
      <c r="E5" s="13" t="s">
        <v>8</v>
      </c>
      <c r="F5" s="13" t="s">
        <v>9</v>
      </c>
      <c r="G5" s="15" t="s">
        <v>10</v>
      </c>
    </row>
    <row r="6" spans="1:7" ht="122.25" customHeight="1">
      <c r="A6" s="5">
        <v>1</v>
      </c>
      <c r="B6" s="5"/>
      <c r="C6" s="6">
        <v>1027</v>
      </c>
      <c r="D6" s="7" t="s">
        <v>11</v>
      </c>
      <c r="E6" s="9">
        <v>105</v>
      </c>
      <c r="F6" s="10"/>
      <c r="G6" s="11">
        <f>E6*F6</f>
        <v>0</v>
      </c>
    </row>
    <row r="7" spans="1:7" ht="122.25" customHeight="1">
      <c r="A7" s="5">
        <v>2</v>
      </c>
      <c r="B7" s="5"/>
      <c r="C7" s="6">
        <v>1029</v>
      </c>
      <c r="D7" s="7" t="s">
        <v>12</v>
      </c>
      <c r="E7" s="9">
        <v>114</v>
      </c>
      <c r="F7" s="10"/>
      <c r="G7" s="11">
        <f>E7*F7</f>
        <v>0</v>
      </c>
    </row>
    <row r="8" spans="1:7" ht="144.75" customHeight="1">
      <c r="A8" s="5">
        <v>3</v>
      </c>
      <c r="B8" s="5"/>
      <c r="C8" s="6">
        <v>1359</v>
      </c>
      <c r="D8" s="7" t="s">
        <v>13</v>
      </c>
      <c r="E8" s="9">
        <v>115</v>
      </c>
      <c r="F8" s="10"/>
      <c r="G8" s="11">
        <f>E8*F8</f>
        <v>0</v>
      </c>
    </row>
    <row r="9" spans="1:7" ht="144" customHeight="1">
      <c r="A9" s="5">
        <v>4</v>
      </c>
      <c r="B9" s="5"/>
      <c r="C9" s="6">
        <v>1271</v>
      </c>
      <c r="D9" s="7" t="s">
        <v>14</v>
      </c>
      <c r="E9" s="9">
        <v>118</v>
      </c>
      <c r="F9" s="10"/>
      <c r="G9" s="11">
        <f>E9*F9</f>
        <v>0</v>
      </c>
    </row>
    <row r="10" spans="1:7" ht="141" customHeight="1">
      <c r="A10" s="5">
        <v>5</v>
      </c>
      <c r="B10" s="5"/>
      <c r="C10" s="6">
        <v>1031</v>
      </c>
      <c r="D10" s="7" t="s">
        <v>15</v>
      </c>
      <c r="E10" s="9">
        <v>128</v>
      </c>
      <c r="F10" s="10"/>
      <c r="G10" s="11">
        <f>E10*F10</f>
        <v>0</v>
      </c>
    </row>
    <row r="11" spans="1:7" ht="141" customHeight="1">
      <c r="A11" s="5">
        <v>6</v>
      </c>
      <c r="B11" s="5"/>
      <c r="C11" s="6">
        <v>1028</v>
      </c>
      <c r="D11" s="7" t="s">
        <v>16</v>
      </c>
      <c r="E11" s="9">
        <v>134</v>
      </c>
      <c r="F11" s="10"/>
      <c r="G11" s="11">
        <f>E11*F11</f>
        <v>0</v>
      </c>
    </row>
    <row r="12" spans="1:7" ht="66" customHeight="1">
      <c r="A12" s="5">
        <v>7</v>
      </c>
      <c r="B12" s="5"/>
      <c r="C12" s="6">
        <v>1034</v>
      </c>
      <c r="D12" s="7" t="s">
        <v>17</v>
      </c>
      <c r="E12" s="9">
        <v>149</v>
      </c>
      <c r="F12" s="10"/>
      <c r="G12" s="11">
        <f>E12*F12</f>
        <v>0</v>
      </c>
    </row>
    <row r="13" spans="1:7" ht="63.75" customHeight="1">
      <c r="A13" s="5">
        <v>8</v>
      </c>
      <c r="B13" s="5"/>
      <c r="C13" s="6">
        <v>1032</v>
      </c>
      <c r="D13" s="7" t="s">
        <v>18</v>
      </c>
      <c r="E13" s="9">
        <v>158</v>
      </c>
      <c r="F13" s="10"/>
      <c r="G13" s="11">
        <f>E13*F13</f>
        <v>0</v>
      </c>
    </row>
    <row r="14" spans="1:7" ht="176.25" customHeight="1">
      <c r="A14" s="5">
        <v>9</v>
      </c>
      <c r="B14" s="5"/>
      <c r="C14" s="6">
        <v>1297</v>
      </c>
      <c r="D14" s="8" t="s">
        <v>19</v>
      </c>
      <c r="E14" s="9">
        <v>159</v>
      </c>
      <c r="F14" s="10"/>
      <c r="G14" s="11">
        <f>E14*F14</f>
        <v>0</v>
      </c>
    </row>
    <row r="15" spans="1:7" ht="69.75" customHeight="1">
      <c r="A15" s="5">
        <v>10</v>
      </c>
      <c r="B15" s="5"/>
      <c r="C15" s="6">
        <v>1033</v>
      </c>
      <c r="D15" s="7" t="s">
        <v>20</v>
      </c>
      <c r="E15" s="9">
        <v>175</v>
      </c>
      <c r="F15" s="10"/>
      <c r="G15" s="11">
        <f>E15*F15</f>
        <v>0</v>
      </c>
    </row>
    <row r="16" spans="1:7" ht="152.25" customHeight="1">
      <c r="A16" s="5">
        <v>11</v>
      </c>
      <c r="B16" s="5"/>
      <c r="C16" s="6">
        <v>1298</v>
      </c>
      <c r="D16" s="7" t="s">
        <v>21</v>
      </c>
      <c r="E16" s="9">
        <v>179</v>
      </c>
      <c r="F16" s="10"/>
      <c r="G16" s="11">
        <f>E16*F16</f>
        <v>0</v>
      </c>
    </row>
    <row r="17" spans="1:7" ht="137.25" customHeight="1">
      <c r="A17" s="5">
        <v>12</v>
      </c>
      <c r="B17" s="5"/>
      <c r="C17" s="6">
        <v>1040</v>
      </c>
      <c r="D17" s="7" t="s">
        <v>22</v>
      </c>
      <c r="E17" s="9">
        <v>193</v>
      </c>
      <c r="F17" s="10"/>
      <c r="G17" s="11">
        <f>E17*F17</f>
        <v>0</v>
      </c>
    </row>
    <row r="18" spans="1:7" ht="137.25" customHeight="1">
      <c r="A18" s="5">
        <v>13</v>
      </c>
      <c r="B18" s="5"/>
      <c r="C18" s="6">
        <v>1041</v>
      </c>
      <c r="D18" s="7" t="s">
        <v>23</v>
      </c>
      <c r="E18" s="9">
        <v>195</v>
      </c>
      <c r="F18" s="10"/>
      <c r="G18" s="11">
        <f>E18*F18</f>
        <v>0</v>
      </c>
    </row>
    <row r="19" spans="1:7" ht="137.25" customHeight="1">
      <c r="A19" s="5">
        <v>14</v>
      </c>
      <c r="B19" s="5"/>
      <c r="C19" s="6">
        <v>1038</v>
      </c>
      <c r="D19" s="7" t="s">
        <v>24</v>
      </c>
      <c r="E19" s="9">
        <v>212</v>
      </c>
      <c r="F19" s="10"/>
      <c r="G19" s="11">
        <f>E19*F19</f>
        <v>0</v>
      </c>
    </row>
    <row r="20" spans="1:7" ht="113.25" customHeight="1">
      <c r="A20" s="5">
        <v>15</v>
      </c>
      <c r="B20" s="5"/>
      <c r="C20" s="6">
        <v>1365</v>
      </c>
      <c r="D20" s="7" t="s">
        <v>25</v>
      </c>
      <c r="E20" s="9">
        <v>224</v>
      </c>
      <c r="F20" s="10"/>
      <c r="G20" s="11">
        <f>E20*F20</f>
        <v>0</v>
      </c>
    </row>
    <row r="21" spans="1:7" ht="96" customHeight="1">
      <c r="A21" s="5">
        <v>16</v>
      </c>
      <c r="B21" s="5"/>
      <c r="C21" s="6">
        <v>1035</v>
      </c>
      <c r="D21" s="7" t="s">
        <v>26</v>
      </c>
      <c r="E21" s="9">
        <v>315</v>
      </c>
      <c r="F21" s="10"/>
      <c r="G21" s="11">
        <f>E21*F21</f>
        <v>0</v>
      </c>
    </row>
    <row r="22" spans="1:7" ht="127.5" customHeight="1">
      <c r="A22" s="5">
        <v>17</v>
      </c>
      <c r="B22" s="5"/>
      <c r="C22" s="6">
        <v>1045</v>
      </c>
      <c r="D22" s="7" t="s">
        <v>27</v>
      </c>
      <c r="E22" s="9">
        <v>51</v>
      </c>
      <c r="F22" s="10"/>
      <c r="G22" s="11">
        <f>E22*F22</f>
        <v>0</v>
      </c>
    </row>
    <row r="23" spans="1:7" ht="138.75" customHeight="1">
      <c r="A23" s="5">
        <v>18</v>
      </c>
      <c r="B23" s="5"/>
      <c r="C23" s="6">
        <v>1043</v>
      </c>
      <c r="D23" s="7" t="s">
        <v>28</v>
      </c>
      <c r="E23" s="9">
        <v>72</v>
      </c>
      <c r="F23" s="10"/>
      <c r="G23" s="11">
        <f>E23*F23</f>
        <v>0</v>
      </c>
    </row>
    <row r="24" spans="1:7" ht="144.75" customHeight="1">
      <c r="A24" s="5">
        <v>19</v>
      </c>
      <c r="B24" s="5"/>
      <c r="C24" s="6">
        <v>1366</v>
      </c>
      <c r="D24" s="7" t="s">
        <v>29</v>
      </c>
      <c r="E24" s="9">
        <v>72</v>
      </c>
      <c r="F24" s="10"/>
      <c r="G24" s="11">
        <f>E24*F24</f>
        <v>0</v>
      </c>
    </row>
    <row r="25" spans="1:7" ht="77.25" customHeight="1">
      <c r="A25" s="5">
        <v>20</v>
      </c>
      <c r="B25" s="5"/>
      <c r="C25" s="6">
        <v>1178</v>
      </c>
      <c r="D25" s="7" t="s">
        <v>30</v>
      </c>
      <c r="E25" s="9">
        <v>75</v>
      </c>
      <c r="F25" s="10"/>
      <c r="G25" s="11">
        <f>E25*F25</f>
        <v>0</v>
      </c>
    </row>
    <row r="26" spans="1:7" ht="149.25" customHeight="1">
      <c r="A26" s="5">
        <v>21</v>
      </c>
      <c r="B26" s="5"/>
      <c r="C26" s="6">
        <v>1044</v>
      </c>
      <c r="D26" s="7" t="s">
        <v>31</v>
      </c>
      <c r="E26" s="9">
        <v>84</v>
      </c>
      <c r="F26" s="10"/>
      <c r="G26" s="11">
        <f>E26*F26</f>
        <v>0</v>
      </c>
    </row>
    <row r="27" spans="1:7" ht="137.25" customHeight="1">
      <c r="A27" s="5">
        <v>22</v>
      </c>
      <c r="B27" s="5"/>
      <c r="C27" s="6">
        <v>1324</v>
      </c>
      <c r="D27" s="7" t="s">
        <v>32</v>
      </c>
      <c r="E27" s="9">
        <v>108</v>
      </c>
      <c r="F27" s="10"/>
      <c r="G27" s="11">
        <f>E27*F27</f>
        <v>0</v>
      </c>
    </row>
    <row r="28" spans="1:7" ht="152.25" customHeight="1">
      <c r="A28" s="5">
        <v>23</v>
      </c>
      <c r="B28" s="5"/>
      <c r="C28" s="6">
        <v>1218</v>
      </c>
      <c r="D28" s="7" t="s">
        <v>33</v>
      </c>
      <c r="E28" s="9">
        <v>220</v>
      </c>
      <c r="F28" s="10"/>
      <c r="G28" s="11">
        <f>E28*F28</f>
        <v>0</v>
      </c>
    </row>
    <row r="29" spans="1:7" ht="144.75" customHeight="1">
      <c r="A29" s="5">
        <v>24</v>
      </c>
      <c r="B29" s="5"/>
      <c r="C29" s="6">
        <v>1047</v>
      </c>
      <c r="D29" s="7" t="s">
        <v>34</v>
      </c>
      <c r="E29" s="9">
        <v>42</v>
      </c>
      <c r="F29" s="10"/>
      <c r="G29" s="11">
        <f>E29*F29</f>
        <v>0</v>
      </c>
    </row>
    <row r="30" spans="1:7" ht="159.75" customHeight="1">
      <c r="A30" s="5">
        <v>25</v>
      </c>
      <c r="B30" s="5"/>
      <c r="C30" s="6">
        <v>1311</v>
      </c>
      <c r="D30" s="7" t="s">
        <v>35</v>
      </c>
      <c r="E30" s="9">
        <v>45</v>
      </c>
      <c r="F30" s="10"/>
      <c r="G30" s="11">
        <f>E30*F30</f>
        <v>0</v>
      </c>
    </row>
    <row r="31" spans="1:7" ht="182.25" customHeight="1">
      <c r="A31" s="5">
        <v>26</v>
      </c>
      <c r="B31" s="5"/>
      <c r="C31" s="6">
        <v>1376</v>
      </c>
      <c r="D31" s="7" t="s">
        <v>36</v>
      </c>
      <c r="E31" s="9">
        <v>12800</v>
      </c>
      <c r="F31" s="10"/>
      <c r="G31" s="11">
        <f>E31*F31</f>
        <v>0</v>
      </c>
    </row>
    <row r="32" spans="1:7" ht="182.25" customHeight="1">
      <c r="A32" s="5">
        <v>27</v>
      </c>
      <c r="B32" s="5"/>
      <c r="C32" s="6">
        <v>1375</v>
      </c>
      <c r="D32" s="7" t="s">
        <v>37</v>
      </c>
      <c r="E32" s="9">
        <v>14400</v>
      </c>
      <c r="F32" s="10"/>
      <c r="G32" s="11">
        <f>E32*F32</f>
        <v>0</v>
      </c>
    </row>
    <row r="33" spans="1:7" ht="182.25" customHeight="1">
      <c r="A33" s="5">
        <v>28</v>
      </c>
      <c r="B33" s="5"/>
      <c r="C33" s="6">
        <v>1201</v>
      </c>
      <c r="D33" s="7" t="s">
        <v>38</v>
      </c>
      <c r="E33" s="9">
        <v>15600</v>
      </c>
      <c r="F33" s="10"/>
      <c r="G33" s="11">
        <f>E33*F33</f>
        <v>0</v>
      </c>
    </row>
    <row r="34" spans="1:7" ht="182.25" customHeight="1">
      <c r="A34" s="5">
        <v>29</v>
      </c>
      <c r="B34" s="5"/>
      <c r="C34" s="6">
        <v>1202</v>
      </c>
      <c r="D34" s="7" t="s">
        <v>39</v>
      </c>
      <c r="E34" s="9">
        <v>15600</v>
      </c>
      <c r="F34" s="10"/>
      <c r="G34" s="11">
        <f>E34*F34</f>
        <v>0</v>
      </c>
    </row>
    <row r="35" spans="1:7" ht="198" customHeight="1">
      <c r="A35" s="5">
        <v>30</v>
      </c>
      <c r="B35" s="5"/>
      <c r="C35" s="6">
        <v>1203</v>
      </c>
      <c r="D35" s="8" t="s">
        <v>40</v>
      </c>
      <c r="E35" s="9">
        <v>16200</v>
      </c>
      <c r="F35" s="10"/>
      <c r="G35" s="11">
        <f>E35*F35</f>
        <v>0</v>
      </c>
    </row>
    <row r="36" spans="1:7" ht="167.25" customHeight="1">
      <c r="A36" s="5">
        <v>31</v>
      </c>
      <c r="B36" s="5"/>
      <c r="C36" s="6">
        <v>1310</v>
      </c>
      <c r="D36" s="7" t="s">
        <v>41</v>
      </c>
      <c r="E36" s="9">
        <v>199</v>
      </c>
      <c r="F36" s="10"/>
      <c r="G36" s="11">
        <f>E36*F36</f>
        <v>0</v>
      </c>
    </row>
    <row r="37" spans="1:7" ht="182.25" customHeight="1">
      <c r="A37" s="5">
        <v>32</v>
      </c>
      <c r="B37" s="5"/>
      <c r="C37" s="6">
        <v>1060</v>
      </c>
      <c r="D37" s="7" t="s">
        <v>42</v>
      </c>
      <c r="E37" s="9">
        <v>2899</v>
      </c>
      <c r="F37" s="10"/>
      <c r="G37" s="11">
        <f>E37*F37</f>
        <v>0</v>
      </c>
    </row>
    <row r="38" spans="1:7" ht="189.75" customHeight="1">
      <c r="A38" s="5">
        <v>33</v>
      </c>
      <c r="B38" s="5"/>
      <c r="C38" s="6">
        <v>1053</v>
      </c>
      <c r="D38" s="7" t="s">
        <v>43</v>
      </c>
      <c r="E38" s="9">
        <v>360</v>
      </c>
      <c r="F38" s="10"/>
      <c r="G38" s="11">
        <f>E38*F38</f>
        <v>0</v>
      </c>
    </row>
    <row r="39" spans="1:7" ht="182.25" customHeight="1">
      <c r="A39" s="5">
        <v>34</v>
      </c>
      <c r="B39" s="5"/>
      <c r="C39" s="6">
        <v>1313</v>
      </c>
      <c r="D39" s="7" t="s">
        <v>44</v>
      </c>
      <c r="E39" s="9">
        <v>4800</v>
      </c>
      <c r="F39" s="10"/>
      <c r="G39" s="11">
        <f>E39*F39</f>
        <v>0</v>
      </c>
    </row>
    <row r="40" spans="1:7" ht="167.25" customHeight="1">
      <c r="A40" s="5">
        <v>35</v>
      </c>
      <c r="B40" s="5"/>
      <c r="C40" s="6">
        <v>1325</v>
      </c>
      <c r="D40" s="7" t="s">
        <v>45</v>
      </c>
      <c r="E40" s="9">
        <v>98</v>
      </c>
      <c r="F40" s="10"/>
      <c r="G40" s="11">
        <f>E40*F40</f>
        <v>0</v>
      </c>
    </row>
    <row r="41" spans="1:7" ht="159.75" customHeight="1">
      <c r="A41" s="5">
        <v>36</v>
      </c>
      <c r="B41" s="5"/>
      <c r="C41" s="6">
        <v>1261</v>
      </c>
      <c r="D41" s="7" t="s">
        <v>46</v>
      </c>
      <c r="E41" s="9">
        <v>102</v>
      </c>
      <c r="F41" s="10"/>
      <c r="G41" s="11">
        <f>E41*F41</f>
        <v>0</v>
      </c>
    </row>
    <row r="42" spans="1:7" ht="87.75" customHeight="1">
      <c r="A42" s="5">
        <v>37</v>
      </c>
      <c r="B42" s="5"/>
      <c r="C42" s="6">
        <v>1077</v>
      </c>
      <c r="D42" s="7" t="s">
        <v>47</v>
      </c>
      <c r="E42" s="9">
        <v>120</v>
      </c>
      <c r="F42" s="10"/>
      <c r="G42" s="11">
        <f>E42*F42</f>
        <v>0</v>
      </c>
    </row>
    <row r="43" spans="1:7" ht="137.25" customHeight="1">
      <c r="A43" s="5">
        <v>38</v>
      </c>
      <c r="B43" s="5"/>
      <c r="C43" s="6">
        <v>1072</v>
      </c>
      <c r="D43" s="7" t="s">
        <v>48</v>
      </c>
      <c r="E43" s="9">
        <v>120</v>
      </c>
      <c r="F43" s="10"/>
      <c r="G43" s="11">
        <f>E43*F43</f>
        <v>0</v>
      </c>
    </row>
    <row r="44" spans="1:7" ht="77.25" customHeight="1">
      <c r="A44" s="5">
        <v>39</v>
      </c>
      <c r="B44" s="5"/>
      <c r="C44" s="6">
        <v>1260</v>
      </c>
      <c r="D44" s="7" t="s">
        <v>49</v>
      </c>
      <c r="E44" s="9">
        <v>120</v>
      </c>
      <c r="F44" s="10"/>
      <c r="G44" s="11">
        <f>E44*F44</f>
        <v>0</v>
      </c>
    </row>
    <row r="45" spans="1:7" ht="152.25" customHeight="1">
      <c r="A45" s="5">
        <v>40</v>
      </c>
      <c r="B45" s="5"/>
      <c r="C45" s="6">
        <v>1070</v>
      </c>
      <c r="D45" s="7" t="s">
        <v>50</v>
      </c>
      <c r="E45" s="9">
        <v>154</v>
      </c>
      <c r="F45" s="10"/>
      <c r="G45" s="11">
        <f>E45*F45</f>
        <v>0</v>
      </c>
    </row>
    <row r="46" spans="1:7" ht="101.25" customHeight="1">
      <c r="A46" s="5">
        <v>41</v>
      </c>
      <c r="B46" s="5"/>
      <c r="C46" s="6">
        <v>1386</v>
      </c>
      <c r="D46" s="7" t="s">
        <v>51</v>
      </c>
      <c r="E46" s="9">
        <v>155</v>
      </c>
      <c r="F46" s="10"/>
      <c r="G46" s="11">
        <f>E46*F46</f>
        <v>0</v>
      </c>
    </row>
    <row r="47" spans="1:7" ht="167.25" customHeight="1">
      <c r="A47" s="5">
        <v>42</v>
      </c>
      <c r="B47" s="5"/>
      <c r="C47" s="6">
        <v>1327</v>
      </c>
      <c r="D47" s="7" t="s">
        <v>52</v>
      </c>
      <c r="E47" s="9">
        <v>156</v>
      </c>
      <c r="F47" s="10"/>
      <c r="G47" s="11">
        <f>E47*F47</f>
        <v>0</v>
      </c>
    </row>
    <row r="48" spans="1:7" ht="137.25" customHeight="1">
      <c r="A48" s="5">
        <v>43</v>
      </c>
      <c r="B48" s="5"/>
      <c r="C48" s="6">
        <v>1216</v>
      </c>
      <c r="D48" s="7" t="s">
        <v>53</v>
      </c>
      <c r="E48" s="9">
        <v>16</v>
      </c>
      <c r="F48" s="10"/>
      <c r="G48" s="11">
        <f>E48*F48</f>
        <v>0</v>
      </c>
    </row>
    <row r="49" spans="1:7" ht="159.75" customHeight="1">
      <c r="A49" s="5">
        <v>44</v>
      </c>
      <c r="B49" s="5"/>
      <c r="C49" s="6">
        <v>1269</v>
      </c>
      <c r="D49" s="7" t="s">
        <v>54</v>
      </c>
      <c r="E49" s="9">
        <v>169</v>
      </c>
      <c r="F49" s="10"/>
      <c r="G49" s="11">
        <f>E49*F49</f>
        <v>0</v>
      </c>
    </row>
    <row r="50" spans="1:7" ht="107.25" customHeight="1">
      <c r="A50" s="5">
        <v>45</v>
      </c>
      <c r="B50" s="5"/>
      <c r="C50" s="6">
        <v>1191</v>
      </c>
      <c r="D50" s="7" t="s">
        <v>55</v>
      </c>
      <c r="E50" s="9">
        <v>185</v>
      </c>
      <c r="F50" s="10"/>
      <c r="G50" s="11">
        <f>E50*F50</f>
        <v>0</v>
      </c>
    </row>
    <row r="51" spans="1:7" ht="159.75" customHeight="1">
      <c r="A51" s="5">
        <v>46</v>
      </c>
      <c r="B51" s="5"/>
      <c r="C51" s="6">
        <v>1270</v>
      </c>
      <c r="D51" s="7" t="s">
        <v>56</v>
      </c>
      <c r="E51" s="9">
        <v>205</v>
      </c>
      <c r="F51" s="10"/>
      <c r="G51" s="11">
        <f>E51*F51</f>
        <v>0</v>
      </c>
    </row>
    <row r="52" spans="1:7" ht="102" customHeight="1">
      <c r="A52" s="5">
        <v>47</v>
      </c>
      <c r="B52" s="5"/>
      <c r="C52" s="6">
        <v>1064</v>
      </c>
      <c r="D52" s="7" t="s">
        <v>57</v>
      </c>
      <c r="E52" s="9">
        <v>21</v>
      </c>
      <c r="F52" s="10"/>
      <c r="G52" s="11">
        <f>E52*F52</f>
        <v>0</v>
      </c>
    </row>
    <row r="53" spans="1:7" ht="182.25" customHeight="1">
      <c r="A53" s="5">
        <v>48</v>
      </c>
      <c r="B53" s="5"/>
      <c r="C53" s="6">
        <v>1384</v>
      </c>
      <c r="D53" s="7" t="s">
        <v>58</v>
      </c>
      <c r="E53" s="9">
        <v>269</v>
      </c>
      <c r="F53" s="10"/>
      <c r="G53" s="11">
        <f>E53*F53</f>
        <v>0</v>
      </c>
    </row>
    <row r="54" spans="1:7" ht="107.25" customHeight="1">
      <c r="A54" s="5">
        <v>49</v>
      </c>
      <c r="B54" s="5"/>
      <c r="C54" s="6">
        <v>1379</v>
      </c>
      <c r="D54" s="7" t="s">
        <v>59</v>
      </c>
      <c r="E54" s="9">
        <v>280</v>
      </c>
      <c r="F54" s="10"/>
      <c r="G54" s="11">
        <f>E54*F54</f>
        <v>0</v>
      </c>
    </row>
    <row r="55" spans="1:7" ht="99.75" customHeight="1">
      <c r="A55" s="5">
        <v>50</v>
      </c>
      <c r="B55" s="5"/>
      <c r="C55" s="6">
        <v>1378</v>
      </c>
      <c r="D55" s="7" t="s">
        <v>60</v>
      </c>
      <c r="E55" s="9">
        <v>288</v>
      </c>
      <c r="F55" s="10"/>
      <c r="G55" s="11">
        <f>E55*F55</f>
        <v>0</v>
      </c>
    </row>
    <row r="56" spans="1:7" ht="182.25" customHeight="1">
      <c r="A56" s="5">
        <v>51</v>
      </c>
      <c r="B56" s="5"/>
      <c r="C56" s="6">
        <v>1263</v>
      </c>
      <c r="D56" s="7" t="s">
        <v>61</v>
      </c>
      <c r="E56" s="9">
        <v>342</v>
      </c>
      <c r="F56" s="10"/>
      <c r="G56" s="11">
        <f>E56*F56</f>
        <v>0</v>
      </c>
    </row>
    <row r="57" spans="1:7" ht="107.25" customHeight="1">
      <c r="A57" s="5">
        <v>52</v>
      </c>
      <c r="B57" s="5"/>
      <c r="C57" s="6">
        <v>1377</v>
      </c>
      <c r="D57" s="7" t="s">
        <v>62</v>
      </c>
      <c r="E57" s="9">
        <v>489</v>
      </c>
      <c r="F57" s="10"/>
      <c r="G57" s="11">
        <f>E57*F57</f>
        <v>0</v>
      </c>
    </row>
    <row r="58" spans="1:7" ht="137.25" customHeight="1">
      <c r="A58" s="5">
        <v>53</v>
      </c>
      <c r="B58" s="5"/>
      <c r="C58" s="6">
        <v>1388</v>
      </c>
      <c r="D58" s="7" t="s">
        <v>63</v>
      </c>
      <c r="E58" s="9">
        <v>69</v>
      </c>
      <c r="F58" s="10"/>
      <c r="G58" s="11">
        <f>E58*F58</f>
        <v>0</v>
      </c>
    </row>
    <row r="59" spans="1:7" ht="167.25" customHeight="1">
      <c r="A59" s="5">
        <v>54</v>
      </c>
      <c r="B59" s="5"/>
      <c r="C59" s="6">
        <v>1067</v>
      </c>
      <c r="D59" s="7" t="s">
        <v>64</v>
      </c>
      <c r="E59" s="9">
        <v>75</v>
      </c>
      <c r="F59" s="10"/>
      <c r="G59" s="11">
        <f>E59*F59</f>
        <v>0</v>
      </c>
    </row>
    <row r="60" spans="1:7" ht="133.5" customHeight="1">
      <c r="A60" s="5">
        <v>55</v>
      </c>
      <c r="B60" s="5"/>
      <c r="C60" s="6">
        <v>1332</v>
      </c>
      <c r="D60" s="7" t="s">
        <v>65</v>
      </c>
      <c r="E60" s="9">
        <v>75</v>
      </c>
      <c r="F60" s="10"/>
      <c r="G60" s="11">
        <f>E60*F60</f>
        <v>0</v>
      </c>
    </row>
    <row r="61" spans="1:7" ht="137.25" customHeight="1">
      <c r="A61" s="5">
        <v>56</v>
      </c>
      <c r="B61" s="5"/>
      <c r="C61" s="6">
        <v>1382</v>
      </c>
      <c r="D61" s="7" t="s">
        <v>66</v>
      </c>
      <c r="E61" s="9">
        <v>82</v>
      </c>
      <c r="F61" s="10"/>
      <c r="G61" s="11">
        <f>E61*F61</f>
        <v>0</v>
      </c>
    </row>
    <row r="62" spans="1:7" ht="144.75" customHeight="1">
      <c r="A62" s="5">
        <v>57</v>
      </c>
      <c r="B62" s="5"/>
      <c r="C62" s="6">
        <v>1364</v>
      </c>
      <c r="D62" s="7" t="s">
        <v>67</v>
      </c>
      <c r="E62" s="9">
        <v>82</v>
      </c>
      <c r="F62" s="10"/>
      <c r="G62" s="11">
        <f>E62*F62</f>
        <v>0</v>
      </c>
    </row>
    <row r="63" spans="1:7" ht="167.25" customHeight="1">
      <c r="A63" s="5">
        <v>58</v>
      </c>
      <c r="B63" s="5"/>
      <c r="C63" s="6">
        <v>1065</v>
      </c>
      <c r="D63" s="7" t="s">
        <v>68</v>
      </c>
      <c r="E63" s="9">
        <v>84</v>
      </c>
      <c r="F63" s="10"/>
      <c r="G63" s="11">
        <f>E63*F63</f>
        <v>0</v>
      </c>
    </row>
    <row r="64" spans="1:7" ht="167.25" customHeight="1">
      <c r="A64" s="5">
        <v>59</v>
      </c>
      <c r="B64" s="5"/>
      <c r="C64" s="6">
        <v>1308</v>
      </c>
      <c r="D64" s="7" t="s">
        <v>69</v>
      </c>
      <c r="E64" s="9">
        <v>88</v>
      </c>
      <c r="F64" s="10"/>
      <c r="G64" s="11">
        <f>E64*F64</f>
        <v>0</v>
      </c>
    </row>
    <row r="65" spans="1:7" ht="168.75" customHeight="1">
      <c r="A65" s="5">
        <v>60</v>
      </c>
      <c r="B65" s="5"/>
      <c r="C65" s="6">
        <v>1385</v>
      </c>
      <c r="D65" s="8" t="s">
        <v>70</v>
      </c>
      <c r="E65" s="9">
        <v>92</v>
      </c>
      <c r="F65" s="10"/>
      <c r="G65" s="11">
        <f>E65*F65</f>
        <v>0</v>
      </c>
    </row>
    <row r="66" spans="1:7" ht="159.75" customHeight="1">
      <c r="A66" s="5">
        <v>61</v>
      </c>
      <c r="B66" s="5"/>
      <c r="C66" s="6">
        <v>1262</v>
      </c>
      <c r="D66" s="7" t="s">
        <v>71</v>
      </c>
      <c r="E66" s="9">
        <v>92.5</v>
      </c>
      <c r="F66" s="10"/>
      <c r="G66" s="11">
        <f>E66*F66</f>
        <v>0</v>
      </c>
    </row>
    <row r="67" spans="1:7" ht="144.75" customHeight="1">
      <c r="A67" s="5">
        <v>62</v>
      </c>
      <c r="B67" s="5"/>
      <c r="C67" s="6">
        <v>1381</v>
      </c>
      <c r="D67" s="7" t="s">
        <v>72</v>
      </c>
      <c r="E67" s="9">
        <v>93</v>
      </c>
      <c r="F67" s="10"/>
      <c r="G67" s="11">
        <f>E67*F67</f>
        <v>0</v>
      </c>
    </row>
    <row r="68" spans="1:7" ht="158.25" customHeight="1">
      <c r="A68" s="5">
        <v>63</v>
      </c>
      <c r="B68" s="5"/>
      <c r="C68" s="6">
        <v>1336</v>
      </c>
      <c r="D68" s="8" t="s">
        <v>73</v>
      </c>
      <c r="E68" s="9">
        <v>1120</v>
      </c>
      <c r="F68" s="10"/>
      <c r="G68" s="11">
        <f>E68*F68</f>
        <v>0</v>
      </c>
    </row>
    <row r="69" spans="1:7" ht="111.75" customHeight="1">
      <c r="A69" s="5">
        <v>64</v>
      </c>
      <c r="B69" s="5"/>
      <c r="C69" s="6">
        <v>1346</v>
      </c>
      <c r="D69" s="7" t="s">
        <v>74</v>
      </c>
      <c r="E69" s="9">
        <v>1120</v>
      </c>
      <c r="F69" s="10"/>
      <c r="G69" s="11">
        <f>E69*F69</f>
        <v>0</v>
      </c>
    </row>
    <row r="70" spans="1:7" ht="104.25" customHeight="1">
      <c r="A70" s="5">
        <v>65</v>
      </c>
      <c r="B70" s="5"/>
      <c r="C70" s="6">
        <v>1317</v>
      </c>
      <c r="D70" s="7" t="s">
        <v>75</v>
      </c>
      <c r="E70" s="9">
        <v>1280</v>
      </c>
      <c r="F70" s="10"/>
      <c r="G70" s="11">
        <f>E70*F70</f>
        <v>0</v>
      </c>
    </row>
    <row r="71" spans="1:7" ht="138" customHeight="1">
      <c r="A71" s="5">
        <v>66</v>
      </c>
      <c r="B71" s="5"/>
      <c r="C71" s="6">
        <v>1344</v>
      </c>
      <c r="D71" s="7" t="s">
        <v>76</v>
      </c>
      <c r="E71" s="9">
        <v>1999</v>
      </c>
      <c r="F71" s="10"/>
      <c r="G71" s="11">
        <f>E71*F71</f>
        <v>0</v>
      </c>
    </row>
    <row r="72" spans="1:7" ht="138" customHeight="1">
      <c r="A72" s="5">
        <v>67</v>
      </c>
      <c r="B72" s="5"/>
      <c r="C72" s="6">
        <v>1350</v>
      </c>
      <c r="D72" s="7" t="s">
        <v>77</v>
      </c>
      <c r="E72" s="9">
        <v>3360</v>
      </c>
      <c r="F72" s="10"/>
      <c r="G72" s="11">
        <f>E72*F72</f>
        <v>0</v>
      </c>
    </row>
    <row r="73" spans="1:7" ht="137.25" customHeight="1">
      <c r="A73" s="5">
        <v>68</v>
      </c>
      <c r="B73" s="5"/>
      <c r="C73" s="6">
        <v>1400</v>
      </c>
      <c r="D73" s="7" t="s">
        <v>78</v>
      </c>
      <c r="E73" s="9">
        <v>360</v>
      </c>
      <c r="F73" s="10"/>
      <c r="G73" s="11">
        <f>E73*F73</f>
        <v>0</v>
      </c>
    </row>
    <row r="74" spans="1:7" ht="79.5" customHeight="1">
      <c r="A74" s="5">
        <v>69</v>
      </c>
      <c r="B74" s="5"/>
      <c r="C74" s="6">
        <v>1335</v>
      </c>
      <c r="D74" s="7" t="s">
        <v>79</v>
      </c>
      <c r="E74" s="9">
        <v>399</v>
      </c>
      <c r="F74" s="10"/>
      <c r="G74" s="11">
        <f>E74*F74</f>
        <v>0</v>
      </c>
    </row>
    <row r="75" spans="1:7" ht="129.75" customHeight="1">
      <c r="A75" s="5">
        <v>70</v>
      </c>
      <c r="B75" s="5"/>
      <c r="C75" s="6">
        <v>1254</v>
      </c>
      <c r="D75" s="7" t="s">
        <v>80</v>
      </c>
      <c r="E75" s="9">
        <v>399</v>
      </c>
      <c r="F75" s="10"/>
      <c r="G75" s="11">
        <f>E75*F75</f>
        <v>0</v>
      </c>
    </row>
    <row r="76" spans="1:7" ht="152.25" customHeight="1">
      <c r="A76" s="5">
        <v>71</v>
      </c>
      <c r="B76" s="5"/>
      <c r="C76" s="6">
        <v>1370</v>
      </c>
      <c r="D76" s="7" t="s">
        <v>81</v>
      </c>
      <c r="E76" s="9">
        <v>404</v>
      </c>
      <c r="F76" s="10"/>
      <c r="G76" s="11">
        <f>E76*F76</f>
        <v>0</v>
      </c>
    </row>
    <row r="77" spans="1:7" ht="129.75" customHeight="1">
      <c r="A77" s="5">
        <v>72</v>
      </c>
      <c r="B77" s="5"/>
      <c r="C77" s="6">
        <v>1369</v>
      </c>
      <c r="D77" s="7" t="s">
        <v>82</v>
      </c>
      <c r="E77" s="9">
        <v>408</v>
      </c>
      <c r="F77" s="10"/>
      <c r="G77" s="11">
        <f>E77*F77</f>
        <v>0</v>
      </c>
    </row>
    <row r="78" spans="1:7" ht="100.5" customHeight="1">
      <c r="A78" s="5">
        <v>73</v>
      </c>
      <c r="B78" s="5"/>
      <c r="C78" s="6">
        <v>1314</v>
      </c>
      <c r="D78" s="7" t="s">
        <v>83</v>
      </c>
      <c r="E78" s="9">
        <v>415</v>
      </c>
      <c r="F78" s="10"/>
      <c r="G78" s="11">
        <f>E78*F78</f>
        <v>0</v>
      </c>
    </row>
    <row r="79" spans="1:7" ht="133.5" customHeight="1">
      <c r="A79" s="5">
        <v>74</v>
      </c>
      <c r="B79" s="5"/>
      <c r="C79" s="6">
        <v>1312</v>
      </c>
      <c r="D79" s="7" t="s">
        <v>84</v>
      </c>
      <c r="E79" s="9">
        <v>424</v>
      </c>
      <c r="F79" s="10"/>
      <c r="G79" s="11">
        <f>E79*F79</f>
        <v>0</v>
      </c>
    </row>
    <row r="80" spans="1:7" ht="76.5" customHeight="1">
      <c r="A80" s="5">
        <v>75</v>
      </c>
      <c r="B80" s="5"/>
      <c r="C80" s="6">
        <v>1220</v>
      </c>
      <c r="D80" s="7" t="s">
        <v>85</v>
      </c>
      <c r="E80" s="9">
        <v>440</v>
      </c>
      <c r="F80" s="10"/>
      <c r="G80" s="11">
        <f>E80*F80</f>
        <v>0</v>
      </c>
    </row>
    <row r="81" spans="1:7" ht="107.25" customHeight="1">
      <c r="A81" s="5">
        <v>76</v>
      </c>
      <c r="B81" s="5"/>
      <c r="C81" s="6">
        <v>1285</v>
      </c>
      <c r="D81" s="7" t="s">
        <v>86</v>
      </c>
      <c r="E81" s="9">
        <v>515</v>
      </c>
      <c r="F81" s="10"/>
      <c r="G81" s="11">
        <f>E81*F81</f>
        <v>0</v>
      </c>
    </row>
    <row r="82" spans="1:7" ht="133.5" customHeight="1">
      <c r="A82" s="5">
        <v>77</v>
      </c>
      <c r="B82" s="5"/>
      <c r="C82" s="6">
        <v>1303</v>
      </c>
      <c r="D82" s="7" t="s">
        <v>87</v>
      </c>
      <c r="E82" s="9">
        <v>548</v>
      </c>
      <c r="F82" s="10"/>
      <c r="G82" s="11">
        <f>E82*F82</f>
        <v>0</v>
      </c>
    </row>
    <row r="83" spans="1:7" ht="81.75" customHeight="1">
      <c r="A83" s="5">
        <v>78</v>
      </c>
      <c r="B83" s="5"/>
      <c r="C83" s="6">
        <v>1334</v>
      </c>
      <c r="D83" s="7" t="s">
        <v>88</v>
      </c>
      <c r="E83" s="9">
        <v>580</v>
      </c>
      <c r="F83" s="10"/>
      <c r="G83" s="11">
        <f>E83*F83</f>
        <v>0</v>
      </c>
    </row>
    <row r="84" spans="1:7" ht="128.25" customHeight="1">
      <c r="A84" s="5">
        <v>79</v>
      </c>
      <c r="B84" s="5"/>
      <c r="C84" s="6">
        <v>1345</v>
      </c>
      <c r="D84" s="7" t="s">
        <v>89</v>
      </c>
      <c r="E84" s="9">
        <v>5890</v>
      </c>
      <c r="F84" s="10"/>
      <c r="G84" s="11">
        <f>E84*F84</f>
        <v>0</v>
      </c>
    </row>
    <row r="85" spans="1:7" ht="100.5" customHeight="1">
      <c r="A85" s="5">
        <v>80</v>
      </c>
      <c r="B85" s="5"/>
      <c r="C85" s="6">
        <v>1333</v>
      </c>
      <c r="D85" s="7" t="s">
        <v>90</v>
      </c>
      <c r="E85" s="9">
        <v>632</v>
      </c>
      <c r="F85" s="10"/>
      <c r="G85" s="11">
        <f>E85*F85</f>
        <v>0</v>
      </c>
    </row>
    <row r="86" spans="1:7" ht="137.25" customHeight="1">
      <c r="A86" s="5">
        <v>81</v>
      </c>
      <c r="B86" s="5"/>
      <c r="C86" s="6">
        <v>1373</v>
      </c>
      <c r="D86" s="7" t="s">
        <v>91</v>
      </c>
      <c r="E86" s="9">
        <v>690</v>
      </c>
      <c r="F86" s="10"/>
      <c r="G86" s="11">
        <f>E86*F86</f>
        <v>0</v>
      </c>
    </row>
    <row r="87" spans="1:7" ht="123" customHeight="1">
      <c r="A87" s="5">
        <v>82</v>
      </c>
      <c r="B87" s="5"/>
      <c r="C87" s="6">
        <v>1284</v>
      </c>
      <c r="D87" s="7" t="s">
        <v>92</v>
      </c>
      <c r="E87" s="9">
        <v>734</v>
      </c>
      <c r="F87" s="10"/>
      <c r="G87" s="11">
        <f>E87*F87</f>
        <v>0</v>
      </c>
    </row>
    <row r="88" spans="1:7" ht="108" customHeight="1">
      <c r="A88" s="5">
        <v>83</v>
      </c>
      <c r="B88" s="5"/>
      <c r="C88" s="6">
        <v>1351</v>
      </c>
      <c r="D88" s="7" t="s">
        <v>93</v>
      </c>
      <c r="E88" s="9">
        <v>740</v>
      </c>
      <c r="F88" s="10"/>
      <c r="G88" s="11">
        <f>E88*F88</f>
        <v>0</v>
      </c>
    </row>
    <row r="89" spans="1:7" ht="100.5" customHeight="1">
      <c r="A89" s="5">
        <v>84</v>
      </c>
      <c r="B89" s="5"/>
      <c r="C89" s="6">
        <v>1210</v>
      </c>
      <c r="D89" s="7" t="s">
        <v>94</v>
      </c>
      <c r="E89" s="9">
        <v>799</v>
      </c>
      <c r="F89" s="10"/>
      <c r="G89" s="11">
        <f>E89*F89</f>
        <v>0</v>
      </c>
    </row>
    <row r="90" spans="1:7" ht="107.25" customHeight="1">
      <c r="A90" s="5">
        <v>85</v>
      </c>
      <c r="B90" s="5"/>
      <c r="C90" s="6">
        <v>1380</v>
      </c>
      <c r="D90" s="7" t="s">
        <v>95</v>
      </c>
      <c r="E90" s="9">
        <v>840</v>
      </c>
      <c r="F90" s="10"/>
      <c r="G90" s="11">
        <f>E90*F90</f>
        <v>0</v>
      </c>
    </row>
    <row r="91" spans="1:7" ht="139.5" customHeight="1">
      <c r="A91" s="5">
        <v>86</v>
      </c>
      <c r="B91" s="5"/>
      <c r="C91" s="6">
        <v>1374</v>
      </c>
      <c r="D91" s="7" t="s">
        <v>96</v>
      </c>
      <c r="E91" s="9">
        <v>890</v>
      </c>
      <c r="F91" s="10"/>
      <c r="G91" s="11">
        <f>E91*F91</f>
        <v>0</v>
      </c>
    </row>
    <row r="92" spans="1:7" ht="167.25" customHeight="1">
      <c r="A92" s="5">
        <v>87</v>
      </c>
      <c r="B92" s="5"/>
      <c r="C92" s="6">
        <v>1341</v>
      </c>
      <c r="D92" s="7" t="s">
        <v>97</v>
      </c>
      <c r="E92" s="9">
        <v>899</v>
      </c>
      <c r="F92" s="10"/>
      <c r="G92" s="11">
        <f>E92*F92</f>
        <v>0</v>
      </c>
    </row>
    <row r="93" spans="1:7" ht="129.75" customHeight="1">
      <c r="A93" s="5">
        <v>88</v>
      </c>
      <c r="B93" s="5"/>
      <c r="C93" s="6">
        <v>1105</v>
      </c>
      <c r="D93" s="7" t="s">
        <v>98</v>
      </c>
      <c r="E93" s="9">
        <v>116</v>
      </c>
      <c r="F93" s="10"/>
      <c r="G93" s="11">
        <f>E93*F93</f>
        <v>0</v>
      </c>
    </row>
    <row r="94" spans="1:7" ht="99.75" customHeight="1">
      <c r="A94" s="5">
        <v>89</v>
      </c>
      <c r="B94" s="5"/>
      <c r="C94" s="6">
        <v>1101</v>
      </c>
      <c r="D94" s="7" t="s">
        <v>99</v>
      </c>
      <c r="E94" s="9">
        <v>1280</v>
      </c>
      <c r="F94" s="10"/>
      <c r="G94" s="11">
        <f>E94*F94</f>
        <v>0</v>
      </c>
    </row>
    <row r="95" spans="1:7" ht="152.25" customHeight="1">
      <c r="A95" s="5">
        <v>90</v>
      </c>
      <c r="B95" s="5"/>
      <c r="C95" s="6">
        <v>1104</v>
      </c>
      <c r="D95" s="7" t="s">
        <v>100</v>
      </c>
      <c r="E95" s="9">
        <v>199</v>
      </c>
      <c r="F95" s="10"/>
      <c r="G95" s="11">
        <f>E95*F95</f>
        <v>0</v>
      </c>
    </row>
    <row r="96" spans="1:7" ht="122.25" customHeight="1">
      <c r="A96" s="5">
        <v>91</v>
      </c>
      <c r="B96" s="5"/>
      <c r="C96" s="6">
        <v>1267</v>
      </c>
      <c r="D96" s="7" t="s">
        <v>101</v>
      </c>
      <c r="E96" s="9">
        <v>372</v>
      </c>
      <c r="F96" s="10"/>
      <c r="G96" s="11">
        <f>E96*F96</f>
        <v>0</v>
      </c>
    </row>
    <row r="97" spans="1:7" ht="122.25" customHeight="1">
      <c r="A97" s="5">
        <v>92</v>
      </c>
      <c r="B97" s="5"/>
      <c r="C97" s="6">
        <v>1289</v>
      </c>
      <c r="D97" s="7" t="s">
        <v>102</v>
      </c>
      <c r="E97" s="9">
        <v>4800</v>
      </c>
      <c r="F97" s="10"/>
      <c r="G97" s="11">
        <f>E97*F97</f>
        <v>0</v>
      </c>
    </row>
    <row r="98" spans="1:7" ht="107.25" customHeight="1">
      <c r="A98" s="5">
        <v>93</v>
      </c>
      <c r="B98" s="5"/>
      <c r="C98" s="6">
        <v>1266</v>
      </c>
      <c r="D98" s="7" t="s">
        <v>103</v>
      </c>
      <c r="E98" s="9">
        <v>584</v>
      </c>
      <c r="F98" s="10"/>
      <c r="G98" s="11">
        <f>E98*F98</f>
        <v>0</v>
      </c>
    </row>
    <row r="99" spans="1:7" ht="102" customHeight="1">
      <c r="A99" s="5">
        <v>94</v>
      </c>
      <c r="B99" s="5"/>
      <c r="C99" s="6">
        <v>1100</v>
      </c>
      <c r="D99" s="7" t="s">
        <v>104</v>
      </c>
      <c r="E99" s="9">
        <v>829</v>
      </c>
      <c r="F99" s="10"/>
      <c r="G99" s="11">
        <f>E99*F99</f>
        <v>0</v>
      </c>
    </row>
    <row r="100" spans="1:7" ht="152.25" customHeight="1">
      <c r="A100" s="5">
        <v>95</v>
      </c>
      <c r="B100" s="5"/>
      <c r="C100" s="6">
        <v>1110</v>
      </c>
      <c r="D100" s="7" t="s">
        <v>105</v>
      </c>
      <c r="E100" s="9">
        <v>222</v>
      </c>
      <c r="F100" s="10"/>
      <c r="G100" s="11">
        <f>E100*F100</f>
        <v>0</v>
      </c>
    </row>
    <row r="101" spans="1:7" ht="152.25" customHeight="1">
      <c r="A101" s="5">
        <v>96</v>
      </c>
      <c r="B101" s="5"/>
      <c r="C101" s="6">
        <v>1173</v>
      </c>
      <c r="D101" s="7" t="s">
        <v>106</v>
      </c>
      <c r="E101" s="9">
        <v>255</v>
      </c>
      <c r="F101" s="10"/>
      <c r="G101" s="11">
        <f>E101*F101</f>
        <v>0</v>
      </c>
    </row>
    <row r="102" spans="1:7" ht="144.75" customHeight="1">
      <c r="A102" s="5">
        <v>97</v>
      </c>
      <c r="B102" s="5"/>
      <c r="C102" s="6">
        <v>1213</v>
      </c>
      <c r="D102" s="7" t="s">
        <v>107</v>
      </c>
      <c r="E102" s="9">
        <v>360</v>
      </c>
      <c r="F102" s="10"/>
      <c r="G102" s="11">
        <f>E102*F102</f>
        <v>0</v>
      </c>
    </row>
    <row r="103" spans="1:7" ht="152.25" customHeight="1">
      <c r="A103" s="5">
        <v>98</v>
      </c>
      <c r="B103" s="5"/>
      <c r="C103" s="6">
        <v>1118</v>
      </c>
      <c r="D103" s="7" t="s">
        <v>108</v>
      </c>
      <c r="E103" s="9">
        <v>44</v>
      </c>
      <c r="F103" s="10"/>
      <c r="G103" s="11">
        <f>E103*F103</f>
        <v>0</v>
      </c>
    </row>
    <row r="104" spans="1:7" ht="152.25" customHeight="1">
      <c r="A104" s="5">
        <v>99</v>
      </c>
      <c r="B104" s="5"/>
      <c r="C104" s="6">
        <v>1114</v>
      </c>
      <c r="D104" s="7" t="s">
        <v>109</v>
      </c>
      <c r="E104" s="9">
        <v>74</v>
      </c>
      <c r="F104" s="10"/>
      <c r="G104" s="11">
        <f>E104*F104</f>
        <v>0</v>
      </c>
    </row>
    <row r="105" spans="1:7" ht="129.75" customHeight="1">
      <c r="A105" s="5">
        <v>100</v>
      </c>
      <c r="B105" s="5"/>
      <c r="C105" s="6">
        <v>1390</v>
      </c>
      <c r="D105" s="7" t="s">
        <v>110</v>
      </c>
      <c r="E105" s="9">
        <v>74</v>
      </c>
      <c r="F105" s="10"/>
      <c r="G105" s="11">
        <f>E105*F105</f>
        <v>0</v>
      </c>
    </row>
    <row r="106" spans="1:7" ht="152.25" customHeight="1">
      <c r="A106" s="5">
        <v>101</v>
      </c>
      <c r="B106" s="5"/>
      <c r="C106" s="6">
        <v>1112</v>
      </c>
      <c r="D106" s="7" t="s">
        <v>111</v>
      </c>
      <c r="E106" s="9">
        <v>74</v>
      </c>
      <c r="F106" s="10"/>
      <c r="G106" s="11">
        <f>E106*F106</f>
        <v>0</v>
      </c>
    </row>
    <row r="107" spans="1:7" ht="90" customHeight="1">
      <c r="A107" s="5">
        <v>102</v>
      </c>
      <c r="B107" s="5"/>
      <c r="C107" s="6">
        <v>1121</v>
      </c>
      <c r="D107" s="7" t="s">
        <v>112</v>
      </c>
      <c r="E107" s="9">
        <v>1380</v>
      </c>
      <c r="F107" s="10"/>
      <c r="G107" s="11">
        <f>E107*F107</f>
        <v>0</v>
      </c>
    </row>
    <row r="108" spans="1:7" ht="84" customHeight="1">
      <c r="A108" s="5">
        <v>103</v>
      </c>
      <c r="B108" s="5"/>
      <c r="C108" s="6">
        <v>1120</v>
      </c>
      <c r="D108" s="7" t="s">
        <v>113</v>
      </c>
      <c r="E108" s="9">
        <v>299</v>
      </c>
      <c r="F108" s="10"/>
      <c r="G108" s="11">
        <f>E108*F108</f>
        <v>0</v>
      </c>
    </row>
    <row r="109" spans="1:7" ht="182.25" customHeight="1">
      <c r="A109" s="5">
        <v>104</v>
      </c>
      <c r="B109" s="5"/>
      <c r="C109" s="6">
        <v>1352</v>
      </c>
      <c r="D109" s="7" t="s">
        <v>114</v>
      </c>
      <c r="E109" s="9">
        <v>499</v>
      </c>
      <c r="F109" s="10"/>
      <c r="G109" s="11">
        <f>E109*F109</f>
        <v>0</v>
      </c>
    </row>
    <row r="110" spans="1:7" ht="152.25" customHeight="1">
      <c r="A110" s="5">
        <v>105</v>
      </c>
      <c r="B110" s="5"/>
      <c r="C110" s="6">
        <v>1349</v>
      </c>
      <c r="D110" s="7" t="s">
        <v>115</v>
      </c>
      <c r="E110" s="9">
        <v>1195</v>
      </c>
      <c r="F110" s="10"/>
      <c r="G110" s="11">
        <f>E110*F110</f>
        <v>0</v>
      </c>
    </row>
    <row r="111" spans="1:7" ht="167.25" customHeight="1">
      <c r="A111" s="5">
        <v>106</v>
      </c>
      <c r="B111" s="5"/>
      <c r="C111" s="6">
        <v>1329</v>
      </c>
      <c r="D111" s="7" t="s">
        <v>116</v>
      </c>
      <c r="E111" s="9">
        <v>1295</v>
      </c>
      <c r="F111" s="10"/>
      <c r="G111" s="11">
        <f>E111*F111</f>
        <v>0</v>
      </c>
    </row>
    <row r="112" spans="1:7" ht="137.25" customHeight="1">
      <c r="A112" s="5">
        <v>107</v>
      </c>
      <c r="B112" s="5"/>
      <c r="C112" s="6">
        <v>3042</v>
      </c>
      <c r="D112" s="7" t="s">
        <v>117</v>
      </c>
      <c r="E112" s="9">
        <v>132</v>
      </c>
      <c r="F112" s="10"/>
      <c r="G112" s="11">
        <f>E112*F112</f>
        <v>0</v>
      </c>
    </row>
    <row r="113" spans="1:7" ht="152.25" customHeight="1">
      <c r="A113" s="5">
        <v>108</v>
      </c>
      <c r="B113" s="5"/>
      <c r="C113" s="6">
        <v>1403</v>
      </c>
      <c r="D113" s="7" t="s">
        <v>118</v>
      </c>
      <c r="E113" s="9">
        <v>2990</v>
      </c>
      <c r="F113" s="10"/>
      <c r="G113" s="11">
        <f>E113*F113</f>
        <v>0</v>
      </c>
    </row>
    <row r="114" spans="1:7" ht="167.25" customHeight="1">
      <c r="A114" s="5">
        <v>109</v>
      </c>
      <c r="B114" s="5"/>
      <c r="C114" s="6">
        <v>3140</v>
      </c>
      <c r="D114" s="7" t="s">
        <v>119</v>
      </c>
      <c r="E114" s="9">
        <v>895</v>
      </c>
      <c r="F114" s="10"/>
      <c r="G114" s="11">
        <f>E114*F114</f>
        <v>0</v>
      </c>
    </row>
    <row r="115" spans="1:7" ht="167.25" customHeight="1">
      <c r="A115" s="5">
        <v>110</v>
      </c>
      <c r="B115" s="5"/>
      <c r="C115" s="6">
        <v>1358</v>
      </c>
      <c r="D115" s="7" t="s">
        <v>120</v>
      </c>
      <c r="E115" s="9">
        <v>930</v>
      </c>
      <c r="F115" s="10"/>
      <c r="G115" s="11">
        <f>E115*F115</f>
        <v>0</v>
      </c>
    </row>
    <row r="116" spans="1:7" ht="122.25" customHeight="1">
      <c r="A116" s="5">
        <v>111</v>
      </c>
      <c r="B116" s="5"/>
      <c r="C116" s="6">
        <v>1128</v>
      </c>
      <c r="D116" s="7" t="s">
        <v>121</v>
      </c>
      <c r="E116" s="9">
        <v>99</v>
      </c>
      <c r="F116" s="10"/>
      <c r="G116" s="11">
        <f>E116*F116</f>
        <v>0</v>
      </c>
    </row>
    <row r="117" spans="1:7" ht="167.25" customHeight="1">
      <c r="A117" s="5">
        <v>112</v>
      </c>
      <c r="B117" s="5"/>
      <c r="C117" s="6">
        <v>1402</v>
      </c>
      <c r="D117" s="7" t="s">
        <v>122</v>
      </c>
      <c r="E117" s="9">
        <v>999</v>
      </c>
      <c r="F117" s="10"/>
      <c r="G117" s="11">
        <f>E117*F117</f>
        <v>0</v>
      </c>
    </row>
    <row r="118" spans="1:7" ht="191.25" customHeight="1">
      <c r="A118" s="5">
        <v>113</v>
      </c>
      <c r="B118" s="5"/>
      <c r="C118" s="6">
        <v>1363</v>
      </c>
      <c r="D118" s="8" t="s">
        <v>123</v>
      </c>
      <c r="E118" s="9">
        <v>272</v>
      </c>
      <c r="F118" s="10"/>
      <c r="G118" s="11">
        <f>E118*F118</f>
        <v>0</v>
      </c>
    </row>
    <row r="119" spans="1:7" ht="120" customHeight="1">
      <c r="A119" s="5">
        <v>114</v>
      </c>
      <c r="B119" s="5"/>
      <c r="C119" s="6">
        <v>1339</v>
      </c>
      <c r="D119" s="7" t="s">
        <v>124</v>
      </c>
      <c r="E119" s="9">
        <v>278</v>
      </c>
      <c r="F119" s="10"/>
      <c r="G119" s="11">
        <f>E119*F119</f>
        <v>0</v>
      </c>
    </row>
    <row r="120" spans="1:7" ht="77.25" customHeight="1">
      <c r="A120" s="5">
        <v>115</v>
      </c>
      <c r="B120" s="5"/>
      <c r="C120" s="6">
        <v>1306</v>
      </c>
      <c r="D120" s="7" t="s">
        <v>125</v>
      </c>
      <c r="E120" s="9">
        <v>288</v>
      </c>
      <c r="F120" s="10"/>
      <c r="G120" s="11">
        <f>E120*F120</f>
        <v>0</v>
      </c>
    </row>
    <row r="121" spans="1:7" ht="82.5" customHeight="1">
      <c r="A121" s="5">
        <v>116</v>
      </c>
      <c r="B121" s="5"/>
      <c r="C121" s="6">
        <v>1305</v>
      </c>
      <c r="D121" s="7" t="s">
        <v>126</v>
      </c>
      <c r="E121" s="9">
        <v>359</v>
      </c>
      <c r="F121" s="10"/>
      <c r="G121" s="11">
        <f>E121*F121</f>
        <v>0</v>
      </c>
    </row>
    <row r="122" spans="1:7" ht="137.25" customHeight="1">
      <c r="A122" s="5">
        <v>117</v>
      </c>
      <c r="B122" s="5"/>
      <c r="C122" s="6">
        <v>1347</v>
      </c>
      <c r="D122" s="7" t="s">
        <v>127</v>
      </c>
      <c r="E122" s="9">
        <v>995</v>
      </c>
      <c r="F122" s="10"/>
      <c r="G122" s="11">
        <f>E122*F122</f>
        <v>0</v>
      </c>
    </row>
    <row r="123" spans="1:7" ht="137.25" customHeight="1">
      <c r="A123" s="5">
        <v>118</v>
      </c>
      <c r="B123" s="5"/>
      <c r="C123" s="6">
        <v>1131</v>
      </c>
      <c r="D123" s="7" t="s">
        <v>128</v>
      </c>
      <c r="E123" s="9">
        <v>272</v>
      </c>
      <c r="F123" s="10"/>
      <c r="G123" s="11">
        <f>E123*F123</f>
        <v>0</v>
      </c>
    </row>
    <row r="124" spans="1:7" ht="92.25" customHeight="1">
      <c r="A124" s="5">
        <v>119</v>
      </c>
      <c r="B124" s="5"/>
      <c r="C124" s="6">
        <v>1186</v>
      </c>
      <c r="D124" s="7" t="s">
        <v>129</v>
      </c>
      <c r="E124" s="9">
        <v>299</v>
      </c>
      <c r="F124" s="10"/>
      <c r="G124" s="11">
        <f>E124*F124</f>
        <v>0</v>
      </c>
    </row>
    <row r="125" spans="1:7" ht="99" customHeight="1">
      <c r="A125" s="5">
        <v>120</v>
      </c>
      <c r="B125" s="5"/>
      <c r="C125" s="6">
        <v>1337</v>
      </c>
      <c r="D125" s="7" t="s">
        <v>130</v>
      </c>
      <c r="E125" s="9">
        <v>299</v>
      </c>
      <c r="F125" s="10"/>
      <c r="G125" s="11">
        <f>E125*F125</f>
        <v>0</v>
      </c>
    </row>
    <row r="126" spans="1:7" ht="116.25" customHeight="1">
      <c r="A126" s="5">
        <v>121</v>
      </c>
      <c r="B126" s="5"/>
      <c r="C126" s="6">
        <v>1340</v>
      </c>
      <c r="D126" s="7" t="s">
        <v>131</v>
      </c>
      <c r="E126" s="9">
        <v>349</v>
      </c>
      <c r="F126" s="10"/>
      <c r="G126" s="11">
        <f>E126*F126</f>
        <v>0</v>
      </c>
    </row>
    <row r="127" spans="1:7" ht="141" customHeight="1">
      <c r="A127" s="5">
        <v>122</v>
      </c>
      <c r="B127" s="5"/>
      <c r="C127" s="6">
        <v>1367</v>
      </c>
      <c r="D127" s="7" t="s">
        <v>132</v>
      </c>
      <c r="E127" s="9">
        <v>480</v>
      </c>
      <c r="F127" s="10"/>
      <c r="G127" s="11">
        <f>E127*F127</f>
        <v>0</v>
      </c>
    </row>
    <row r="128" spans="1:7" ht="215.25" customHeight="1">
      <c r="A128" s="5">
        <v>123</v>
      </c>
      <c r="B128" s="5"/>
      <c r="C128" s="6">
        <v>1137</v>
      </c>
      <c r="D128" s="7" t="s">
        <v>133</v>
      </c>
      <c r="E128" s="9">
        <v>299</v>
      </c>
      <c r="F128" s="10"/>
      <c r="G128" s="11">
        <f>E128*F128</f>
        <v>0</v>
      </c>
    </row>
    <row r="129" spans="1:7" ht="159.75" customHeight="1">
      <c r="A129" s="5">
        <v>124</v>
      </c>
      <c r="B129" s="5"/>
      <c r="C129" s="6">
        <v>1138</v>
      </c>
      <c r="D129" s="7" t="s">
        <v>134</v>
      </c>
      <c r="E129" s="9">
        <v>3590</v>
      </c>
      <c r="F129" s="10"/>
      <c r="G129" s="11">
        <f>E129*F129</f>
        <v>0</v>
      </c>
    </row>
    <row r="130" spans="1:7" ht="159.75" customHeight="1">
      <c r="A130" s="5">
        <v>125</v>
      </c>
      <c r="B130" s="5"/>
      <c r="C130" s="6">
        <v>1139</v>
      </c>
      <c r="D130" s="7" t="s">
        <v>135</v>
      </c>
      <c r="E130" s="9">
        <v>3590</v>
      </c>
      <c r="F130" s="10"/>
      <c r="G130" s="11">
        <f>E130*F130</f>
        <v>0</v>
      </c>
    </row>
    <row r="131" spans="1:7" ht="152.25" customHeight="1">
      <c r="A131" s="5">
        <v>126</v>
      </c>
      <c r="B131" s="5"/>
      <c r="C131" s="6">
        <v>1268</v>
      </c>
      <c r="D131" s="7" t="s">
        <v>136</v>
      </c>
      <c r="E131" s="9">
        <v>189</v>
      </c>
      <c r="F131" s="10"/>
      <c r="G131" s="11">
        <f>E131*F131</f>
        <v>0</v>
      </c>
    </row>
    <row r="132" spans="1:7" ht="152.25" customHeight="1">
      <c r="A132" s="5">
        <v>127</v>
      </c>
      <c r="B132" s="5"/>
      <c r="C132" s="6">
        <v>1371</v>
      </c>
      <c r="D132" s="7" t="s">
        <v>137</v>
      </c>
      <c r="E132" s="9">
        <v>79</v>
      </c>
      <c r="F132" s="10"/>
      <c r="G132" s="11">
        <f>E132*F132</f>
        <v>0</v>
      </c>
    </row>
    <row r="133" spans="1:7" ht="137.25" customHeight="1">
      <c r="A133" s="5">
        <v>128</v>
      </c>
      <c r="B133" s="5"/>
      <c r="C133" s="6">
        <v>1280</v>
      </c>
      <c r="D133" s="7" t="s">
        <v>138</v>
      </c>
      <c r="E133" s="9">
        <v>89</v>
      </c>
      <c r="F133" s="10"/>
      <c r="G133" s="11">
        <f>E133*F133</f>
        <v>0</v>
      </c>
    </row>
    <row r="134" spans="1:7" ht="84.75" customHeight="1">
      <c r="A134" s="5">
        <v>129</v>
      </c>
      <c r="B134" s="5"/>
      <c r="C134" s="6">
        <v>1196</v>
      </c>
      <c r="D134" s="7" t="s">
        <v>139</v>
      </c>
      <c r="E134" s="9">
        <v>120</v>
      </c>
      <c r="F134" s="10"/>
      <c r="G134" s="11">
        <f>E134*F134</f>
        <v>0</v>
      </c>
    </row>
    <row r="135" spans="1:7" ht="144.75" customHeight="1">
      <c r="A135" s="5">
        <v>130</v>
      </c>
      <c r="B135" s="5"/>
      <c r="C135" s="6">
        <v>1362</v>
      </c>
      <c r="D135" s="7" t="s">
        <v>140</v>
      </c>
      <c r="E135" s="9">
        <v>2599</v>
      </c>
      <c r="F135" s="10"/>
      <c r="G135" s="11">
        <f>E135*F135</f>
        <v>0</v>
      </c>
    </row>
    <row r="136" spans="1:7" ht="137.25" customHeight="1">
      <c r="A136" s="5">
        <v>131</v>
      </c>
      <c r="B136" s="5"/>
      <c r="C136" s="6">
        <v>1183</v>
      </c>
      <c r="D136" s="7" t="s">
        <v>141</v>
      </c>
      <c r="E136" s="9">
        <v>3499</v>
      </c>
      <c r="F136" s="10"/>
      <c r="G136" s="11">
        <f>E136*F136</f>
        <v>0</v>
      </c>
    </row>
    <row r="137" spans="1:7" ht="169.5" customHeight="1">
      <c r="A137" s="5">
        <v>132</v>
      </c>
      <c r="B137" s="5"/>
      <c r="C137" s="6">
        <v>1287</v>
      </c>
      <c r="D137" s="8" t="s">
        <v>142</v>
      </c>
      <c r="E137" s="9">
        <v>4100</v>
      </c>
      <c r="F137" s="10"/>
      <c r="G137" s="11">
        <f>E137*F137</f>
        <v>0</v>
      </c>
    </row>
    <row r="138" spans="1:7" ht="189.75" customHeight="1">
      <c r="A138" s="5">
        <v>133</v>
      </c>
      <c r="B138" s="5"/>
      <c r="C138" s="6">
        <v>1353</v>
      </c>
      <c r="D138" s="7" t="s">
        <v>143</v>
      </c>
      <c r="E138" s="9">
        <v>149</v>
      </c>
      <c r="F138" s="10"/>
      <c r="G138" s="11">
        <f>E138*F138</f>
        <v>0</v>
      </c>
    </row>
    <row r="139" spans="1:7" ht="122.25" customHeight="1">
      <c r="A139" s="5">
        <v>134</v>
      </c>
      <c r="B139" s="5"/>
      <c r="C139" s="6">
        <v>1357</v>
      </c>
      <c r="D139" s="7" t="s">
        <v>144</v>
      </c>
      <c r="E139" s="9">
        <v>3600</v>
      </c>
      <c r="F139" s="10"/>
      <c r="G139" s="11">
        <f>E139*F139</f>
        <v>0</v>
      </c>
    </row>
    <row r="140" spans="1:7" ht="122.25" customHeight="1">
      <c r="A140" s="5">
        <v>135</v>
      </c>
      <c r="B140" s="5"/>
      <c r="C140" s="6">
        <v>1355</v>
      </c>
      <c r="D140" s="7" t="s">
        <v>145</v>
      </c>
      <c r="E140" s="9">
        <v>3600</v>
      </c>
      <c r="F140" s="10"/>
      <c r="G140" s="11">
        <f>E140*F140</f>
        <v>0</v>
      </c>
    </row>
    <row r="141" spans="1:7" ht="122.25" customHeight="1">
      <c r="A141" s="5">
        <v>136</v>
      </c>
      <c r="B141" s="5"/>
      <c r="C141" s="6">
        <v>1356</v>
      </c>
      <c r="D141" s="7" t="s">
        <v>146</v>
      </c>
      <c r="E141" s="9">
        <v>3600</v>
      </c>
      <c r="F141" s="10"/>
      <c r="G141" s="11">
        <f>E141*F141</f>
        <v>0</v>
      </c>
    </row>
    <row r="142" spans="1:7" ht="220.5" customHeight="1">
      <c r="A142" s="5">
        <v>137</v>
      </c>
      <c r="B142" s="5"/>
      <c r="C142" s="6">
        <v>1394</v>
      </c>
      <c r="D142" s="8" t="s">
        <v>147</v>
      </c>
      <c r="E142" s="9">
        <v>979</v>
      </c>
      <c r="F142" s="10"/>
      <c r="G142" s="11">
        <f>E142*F142</f>
        <v>0</v>
      </c>
    </row>
    <row r="143" spans="1:7" ht="148.5" customHeight="1">
      <c r="A143" s="5">
        <v>138</v>
      </c>
      <c r="B143" s="5"/>
      <c r="C143" s="6">
        <v>3442</v>
      </c>
      <c r="D143" s="7" t="s">
        <v>148</v>
      </c>
      <c r="E143" s="9">
        <v>1050</v>
      </c>
      <c r="F143" s="10"/>
      <c r="G143" s="11">
        <f>E143*F143</f>
        <v>0</v>
      </c>
    </row>
    <row r="144" spans="1:7" ht="167.25" customHeight="1">
      <c r="A144" s="5">
        <v>139</v>
      </c>
      <c r="B144" s="5"/>
      <c r="C144" s="6">
        <v>1361</v>
      </c>
      <c r="D144" s="7" t="s">
        <v>149</v>
      </c>
      <c r="E144" s="9">
        <v>990</v>
      </c>
      <c r="F144" s="10"/>
      <c r="G144" s="11">
        <f>E144*F144</f>
        <v>0</v>
      </c>
    </row>
    <row r="145" spans="1:7" ht="25.5" customHeight="1">
      <c r="A145" s="16" t="s">
        <v>150</v>
      </c>
      <c r="F145" s="17">
        <f>SUM(F6:F144)</f>
        <v>0</v>
      </c>
      <c r="G145" s="18">
        <f>SUM(G6:G144)</f>
        <v>0</v>
      </c>
    </row>
    <row r="146" spans="1:5" ht="25.5" customHeight="1">
      <c r="A146" s="16"/>
      <c r="E146" s="19">
        <f>COUNTIF(F6:F144,"&gt;0")</f>
        <v>0</v>
      </c>
    </row>
    <row r="147" spans="1:7" ht="25.5" customHeight="1">
      <c r="A147" s="16" t="s">
        <v>151</v>
      </c>
      <c r="G147" s="20">
        <f>IF(AND(G145&gt;0,G145&lt;909.09),909.09-G145,0)</f>
        <v>0</v>
      </c>
    </row>
    <row r="148" spans="1:7" ht="25.5" customHeight="1">
      <c r="A148" s="16" t="s">
        <v>152</v>
      </c>
      <c r="G148" s="20">
        <f>IF(AND(G145+G147&gt;=909.09,G145&lt;1990),0.1*(G145+G147),0)</f>
        <v>0</v>
      </c>
    </row>
    <row r="149" spans="1:7" ht="25.5" customHeight="1">
      <c r="A149" s="16" t="s">
        <v>153</v>
      </c>
      <c r="G149" s="20">
        <f>IF(AND(G145&gt;=1990,G145&lt;2990),0.05*G145,0)</f>
        <v>0</v>
      </c>
    </row>
    <row r="150" spans="1:7" ht="25.5" customHeight="1">
      <c r="A150" s="16" t="s">
        <v>154</v>
      </c>
      <c r="G150" s="21">
        <f>IF(AND(G145&gt;=10000,G145&lt;120000),0.01*INT(G145/10000)*G145,0)</f>
        <v>0</v>
      </c>
    </row>
    <row r="151" spans="1:7" ht="25.5" customHeight="1">
      <c r="A151" s="16" t="s">
        <v>155</v>
      </c>
      <c r="G151" s="21">
        <f>IF(G145&gt;=120000,0.12*G145,0)</f>
        <v>0</v>
      </c>
    </row>
    <row r="152" spans="1:7" ht="25.5" customHeight="1">
      <c r="A152" s="22" t="s">
        <v>156</v>
      </c>
      <c r="F152" s="23">
        <f>(G145+G147+G148+G149-G150-G151)</f>
        <v>0</v>
      </c>
      <c r="G152" s="15"/>
    </row>
    <row r="153" spans="1:6" ht="25.5" customHeight="1">
      <c r="A153" s="16" t="s">
        <v>157</v>
      </c>
      <c r="F153" s="4">
        <f>IF(AND(G145&gt;0,F152&lt;2990),(150+F152),F152)</f>
        <v>0</v>
      </c>
    </row>
    <row r="154" spans="1:6" ht="25.5" customHeight="1">
      <c r="A154" s="16" t="s">
        <v>158</v>
      </c>
      <c r="F154" s="4">
        <f>IF(AND(G145&gt;0,F152&lt;7990),(390+F152),F152)</f>
        <v>0</v>
      </c>
    </row>
    <row r="155" ht="49.5" customHeight="1">
      <c r="A155" s="24" t="s">
        <v>159</v>
      </c>
    </row>
    <row r="156" spans="1:6" ht="25.5" customHeight="1">
      <c r="A156" s="16" t="s">
        <v>160</v>
      </c>
      <c r="F156" s="4">
        <f>IF(AND(G145&gt;0,F152&lt;7990),(390+F152),F152)</f>
        <v>0</v>
      </c>
    </row>
    <row r="157" ht="49.5" customHeight="1">
      <c r="A157" s="24" t="s">
        <v>161</v>
      </c>
    </row>
    <row r="158" spans="1:6" ht="25.5" customHeight="1">
      <c r="A158" s="16" t="s">
        <v>162</v>
      </c>
      <c r="F158" s="4">
        <f>IF(G145&gt;0,(IF(F153&gt;1150,1.05*F153,1150)),F153)</f>
        <v>0</v>
      </c>
    </row>
    <row r="159" spans="1:6" ht="25.5" customHeight="1">
      <c r="A159" s="16" t="s">
        <v>163</v>
      </c>
      <c r="F159" s="4">
        <f>IF(AND(G145&gt;0),(250+F158),F158)</f>
        <v>0</v>
      </c>
    </row>
    <row r="160" spans="1:6" ht="25.5" customHeight="1">
      <c r="A160" s="16" t="s">
        <v>164</v>
      </c>
      <c r="F160" s="4">
        <f>IF(AND(G145&gt;0),(400+F158),F158)</f>
        <v>0</v>
      </c>
    </row>
    <row r="161" ht="75" customHeight="1">
      <c r="A161" s="24" t="s">
        <v>165</v>
      </c>
    </row>
    <row r="162" ht="49.5" customHeight="1">
      <c r="A162" s="25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G1"/>
    <mergeCell ref="A2:G2"/>
    <mergeCell ref="A3:G3"/>
    <mergeCell ref="A4:G4"/>
    <mergeCell ref="A145:E145"/>
    <mergeCell ref="A146:D146"/>
    <mergeCell ref="E146:G146"/>
    <mergeCell ref="A147:F147"/>
    <mergeCell ref="A148:F148"/>
    <mergeCell ref="A149:F149"/>
    <mergeCell ref="A150:F150"/>
    <mergeCell ref="A151:F151"/>
    <mergeCell ref="A152:E152"/>
    <mergeCell ref="F152:G152"/>
    <mergeCell ref="A153:E153"/>
    <mergeCell ref="F153:G153"/>
    <mergeCell ref="A154:E154"/>
    <mergeCell ref="F154:G154"/>
    <mergeCell ref="A155:G155"/>
    <mergeCell ref="A156:E156"/>
    <mergeCell ref="F156:G156"/>
    <mergeCell ref="A157:G157"/>
    <mergeCell ref="A158:E158"/>
    <mergeCell ref="F158:G158"/>
    <mergeCell ref="A159:E159"/>
    <mergeCell ref="F159:G159"/>
    <mergeCell ref="A160:E160"/>
    <mergeCell ref="F160:G160"/>
    <mergeCell ref="A161:G161"/>
    <mergeCell ref="A162:G162"/>
  </mergeCells>
  <conditionalFormatting sqref="F6:F144">
    <cfRule type="cellIs" priority="1" dxfId="0" operator="greaterThan" stopIfTrue="1">
      <formula>0</formula>
    </cfRule>
  </conditionalFormatting>
  <hyperlinks>
    <hyperlink ref="A1" r:id="rId1" display="http://www.gradusniki.ru"/>
    <hyperlink ref="C6" r:id="rId2" display="http://www.gradusniki.ru/cat/img/okno/ts21.html"/>
    <hyperlink ref="C7" r:id="rId3" display="http://www.gradusniki.ru/cat/img/okno/ts23.html"/>
    <hyperlink ref="C8" r:id="rId4" display="http://www.gradusniki.ru/cat/img/okno/tb-216_paket.html"/>
    <hyperlink ref="C9" r:id="rId5" display="http://www.gradusniki.ru/cat/img/okno/ts-25.html"/>
    <hyperlink ref="C10" r:id="rId6" display="http://www.gradusniki.ru/cat/img/okno/ts30.html"/>
    <hyperlink ref="C11" r:id="rId7" display="http://www.gradusniki.ru/cat/img/okno/ts22.html"/>
    <hyperlink ref="C12" r:id="rId8" display="http://www.gradusniki.ru/cat/img/okno/ts36.html"/>
    <hyperlink ref="C13" r:id="rId9" display="http://www.gradusniki.ru/cat/img/okno/ts32.html"/>
    <hyperlink ref="C14" r:id="rId10" display="http://www.gradusniki.ru/cat/img/okno/to-3.html"/>
    <hyperlink ref="C15" r:id="rId11" display="http://www.gradusniki.ru/cat/img/okno/ts33.html"/>
    <hyperlink ref="C16" r:id="rId12" display="http://www.gradusniki.ru/cat/img/okno/to-8.html"/>
    <hyperlink ref="C17" r:id="rId13" display="http://www.gradusniki.ru/cat/img/okno/i11.html"/>
    <hyperlink ref="C18" r:id="rId14" display="http://www.gradusniki.ru/cat/img/okno/tpo2.html"/>
    <hyperlink ref="C19" r:id="rId15" display="http://www.gradusniki.ru/cat/img/okno/sz2.html"/>
    <hyperlink ref="C20" r:id="rId16" display="http://www.gradusniki.ru/cat/img/okno/tb-306_kotik_okonnyi-termometr.html"/>
    <hyperlink ref="C21" r:id="rId17" display="http://www.gradusniki.ru/cat/img/okno/ts50.html"/>
    <hyperlink ref="C22" r:id="rId18" display="http://www.gradusniki.ru/cat/img/okno/tsn5k.html"/>
    <hyperlink ref="C23" r:id="rId19" display="http://www.gradusniki.ru/cat/img/okno/tb223p.html"/>
    <hyperlink ref="C24" r:id="rId20" display="http://www.gradusniki.ru/cat/img/okno/tb-223-m2_dlya-plastikovyh-okon.html"/>
    <hyperlink ref="C25" r:id="rId21" display="http://www.gradusniki.ru/cat/img/okno/ts21-white-box.html"/>
    <hyperlink ref="C26" r:id="rId22" display="http://www.gradusniki.ru/cat/img/okno/tb223k.html"/>
    <hyperlink ref="C27" r:id="rId23" display="http://www.gradusniki.ru/cat/img/okno/ts-39_blister.html"/>
    <hyperlink ref="C28" r:id="rId24" display="http://www.gradusniki.ru/cat/img/okno/tb300.html"/>
    <hyperlink ref="C29" r:id="rId25" display="http://www.gradusniki.ru/cat/img/okno/tb202p.html"/>
    <hyperlink ref="C30" r:id="rId26" display="http://www.gradusniki.ru/cat/img/okno/tb202k.html"/>
    <hyperlink ref="C31" r:id="rId27" display="http://www.gradusniki.ru/cat/img/fasad/tf-5_ispolnenie-6_leo-2.html"/>
    <hyperlink ref="C32" r:id="rId28" display="http://www.gradusniki.ru/cat/img/fasad/tf-5_ispolnenie-5_leo-1.html"/>
    <hyperlink ref="C33" r:id="rId29" display="http://www.gradusniki.ru/cat/img/fasad/tf-5_ispolnenie-1_orel.html"/>
    <hyperlink ref="C34" r:id="rId30" display="http://www.gradusniki.ru/cat/img/fasad/tf-5_ispolnenie-2_leo.html"/>
    <hyperlink ref="C35" r:id="rId31" display="http://www.gradusniki.ru/cat/img/fasad/tf-5_ispolnenie-3_kolokolchik.html"/>
    <hyperlink ref="C36" r:id="rId32" display="http://www.gradusniki.ru/cat/img/fasad/tb45_fasad_small.html"/>
    <hyperlink ref="C37" r:id="rId33" display="http://www.gradusniki.ru/cat/img/fasad/tb45.html"/>
    <hyperlink ref="C38" r:id="rId34" display="http://www.gradusniki.ru/cat/img/fasad/tbn3m2i1.html"/>
    <hyperlink ref="C39" r:id="rId35" display="http://www.gradusniki.ru/cat/img/fasad/tf-770_fasad.html"/>
    <hyperlink ref="C40" r:id="rId36" display="http://www.gradusniki.ru/cat/img/fasad/ts-255_fasad_okno_room.html"/>
    <hyperlink ref="C41" r:id="rId37" display="http://www.gradusniki.ru/cat/img/room/tc-75.html"/>
    <hyperlink ref="C42" r:id="rId38" display="http://www.gradusniki.ru/cat/img/room/p21.html"/>
    <hyperlink ref="C43" r:id="rId39" display="http://www.gradusniki.ru/cat/img/room/p7.html"/>
    <hyperlink ref="C44" r:id="rId40" display="http://www.gradusniki.ru/cat/img/room/tc-81.html"/>
    <hyperlink ref="C45" r:id="rId41" display="http://www.gradusniki.ru/cat/img/room/p3.html"/>
    <hyperlink ref="C46" r:id="rId42" display="http://www.gradusniki.ru/cat/img/room/tc-58_termometr-dlya-kuhni.html"/>
    <hyperlink ref="C47" r:id="rId43" display="http://www.gradusniki.ru/cat/img/room/tm-154_metall.html"/>
    <hyperlink ref="C48" r:id="rId44" display="http://www.gradusniki.ru/cat/img/room/thermometer_reclama_70x10.html"/>
    <hyperlink ref="C49" r:id="rId45" display="http://www.gradusniki.ru/cat/img/room/d-130.html"/>
    <hyperlink ref="C50" r:id="rId46" display="http://www.gradusniki.ru/cat/img/room/zoomir_dragon-2012.html"/>
    <hyperlink ref="C51" r:id="rId47" display="http://www.gradusniki.ru/cat/img/room/d-150.html"/>
    <hyperlink ref="C52" r:id="rId48" display="http://www.gradusniki.ru/cat/img/room/thermometer_reclama_45x15.html"/>
    <hyperlink ref="C53" r:id="rId49" display="http://www.gradusniki.ru/cat/img/room/tc-90_thermohygrometer.html"/>
    <hyperlink ref="C54" r:id="rId50" display="http://www.gradusniki.ru/cat/img/room/tc-82g_thermo-gigrometer.html"/>
    <hyperlink ref="C55" r:id="rId51" display="http://www.gradusniki.ru/cat/img/room/tc-83g_thermo-gigrometer.html"/>
    <hyperlink ref="C56" r:id="rId52" display="http://www.gradusniki.ru/cat/img/room/tc-78g.html"/>
    <hyperlink ref="C57" r:id="rId53" display="http://www.gradusniki.ru/cat/img/room/tc-84g_thermo-gigrometer.html"/>
    <hyperlink ref="C58" r:id="rId54" display="http://www.gradusniki.ru/cat/img/room/gitara_thermometer-dlya-pomesheniy_63x217mm.html"/>
    <hyperlink ref="C59" r:id="rId55" display="http://www.gradusniki.ru/cat/img/room/tb189.html"/>
    <hyperlink ref="C60" r:id="rId56" display="http://www.gradusniki.ru/cat/img/room/tc-160_termometr-shkala.html"/>
    <hyperlink ref="C61" r:id="rId57" display="http://www.gradusniki.ru/cat/img/room/p-161_thermometer-dlya-pomesheniy_52x160mm.html"/>
    <hyperlink ref="C62" r:id="rId58" display="http://www.gradusniki.ru/cat/img/room/tsvetok_p-1_komnatny.html"/>
    <hyperlink ref="C63" r:id="rId59" display="http://www.gradusniki.ru/cat/img/room/ts70.html"/>
    <hyperlink ref="C64" r:id="rId60" display="http://www.gradusniki.ru/cat/img/room/ts71.html"/>
    <hyperlink ref="C65" r:id="rId61" display="http://www.gradusniki.ru/cat/img/room/d-148_termometr-dlya-pomeshcheniy.html"/>
    <hyperlink ref="C66" r:id="rId62" display="http://www.gradusniki.ru/cat/img/room/tc-77.html"/>
    <hyperlink ref="C67" r:id="rId63" display="http://www.gradusniki.ru/cat/img/room/p-195_thermometer-dlya-pomesheniy_40x195mm.html"/>
    <hyperlink ref="C68" r:id="rId64" display="http://www.gradusniki.ru/cat/img/te/te-193.html"/>
    <hyperlink ref="C69" r:id="rId65" display="http://www.gradusniki.ru/cat/img/te/te-250_thermometer-home-sensor.html"/>
    <hyperlink ref="C70" r:id="rId66" display="http://www.gradusniki.ru/cat/img/te/te-166.html"/>
    <hyperlink ref="C71" r:id="rId67" display="http://www.gradusniki.ru/cat/img/te/te-925.html"/>
    <hyperlink ref="C72" r:id="rId68" display="http://www.gradusniki.ru/cat/img/te/te-933-3.html"/>
    <hyperlink ref="C73" r:id="rId69" display="http://www.gradusniki.ru/cat/img/te/ta-288.html"/>
    <hyperlink ref="C74" r:id="rId70" display="http://www.gradusniki.ru/cat/img/te/te-112.html"/>
    <hyperlink ref="C75" r:id="rId71" display="http://www.gradusniki.ru/cat/img/te/te-117.html"/>
    <hyperlink ref="C76" r:id="rId72" display="http://www.gradusniki.ru/cat/img/te/tp-101_termometr-schup.html"/>
    <hyperlink ref="C77" r:id="rId73" display="http://www.gradusniki.ru/cat/img/te/wt-1_termometr-schup.html"/>
    <hyperlink ref="C78" r:id="rId74" display="http://www.gradusniki.ru/cat/img/te/te-510_thermometer_in-out.html"/>
    <hyperlink ref="C79" r:id="rId75" display="http://www.gradusniki.ru/cat/img/te/te-1505.html"/>
    <hyperlink ref="C80" r:id="rId76" display="http://www.gradusniki.ru/cat/img/vino/te-106_vino_braslet.html"/>
    <hyperlink ref="C81" r:id="rId77" display="http://www.gradusniki.ru/cat/img/te/te-520_thermometer_in-out.html"/>
    <hyperlink ref="C82" r:id="rId78" display="http://www.gradusniki.ru/cat/img/te/te-118.html"/>
    <hyperlink ref="C83" r:id="rId79" display="http://www.gradusniki.ru/cat/img/te/te-201.html"/>
    <hyperlink ref="C84" r:id="rId80" display="http://www.gradusniki.ru/cat/img/te/te-318.html"/>
    <hyperlink ref="C85" r:id="rId81" display="http://www.gradusniki.ru/cat/img/te/te-133.html"/>
    <hyperlink ref="C86" r:id="rId82" display="http://www.gradusniki.ru/cat/img/te/te-841_htc-1_thermogigrometer.html"/>
    <hyperlink ref="C87" r:id="rId83" display="http://www.gradusniki.ru/cat/img/te/te-260_meteostation-home.html"/>
    <hyperlink ref="C88" r:id="rId84" display="http://www.gradusniki.ru/cat/img/te/te-803-m2.html"/>
    <hyperlink ref="C89" r:id="rId85" display="http://www.gradusniki.ru/cat/img/te/thermometer-electronic-te-1520-turist.html"/>
    <hyperlink ref="C90" r:id="rId86" display="http://www.gradusniki.ru/cat/img/te/te-600.html"/>
    <hyperlink ref="C91" r:id="rId87" display="http://www.gradusniki.ru/cat/img/te/te-842_htc-2_thermogigrometer_in-out.html"/>
    <hyperlink ref="C92" r:id="rId88" display="http://www.gradusniki.ru/cat/img/te/te-296_bbq-300.html"/>
    <hyperlink ref="C93" r:id="rId89" display="http://www.gradusniki.ru/cat/img/sauna/tbs41.html"/>
    <hyperlink ref="C94" r:id="rId90" display="http://www.gradusniki.ru/cat/img/sauna/bannaja_station_sbb-2-2.html"/>
    <hyperlink ref="C95" r:id="rId91" display="http://www.gradusniki.ru/cat/img/sauna/tss2.html"/>
    <hyperlink ref="C96" r:id="rId92" display="http://www.gradusniki.ru/cat/img/sauna/tbs-43_kvadrat.html"/>
    <hyperlink ref="C97" r:id="rId93" display="http://www.gradusniki.ru/cat/img/sauna/rst-77110_iq110_banya-sauna.html"/>
    <hyperlink ref="C98" r:id="rId94" display="http://www.gradusniki.ru/cat/img/sauna/tbs-44_domik.html"/>
    <hyperlink ref="C99" r:id="rId95" display="http://www.gradusniki.ru/cat/img/sauna/bannaja_station_sbb-2-1.html"/>
    <hyperlink ref="C100" r:id="rId96" display="http://www.gradusniki.ru/cat/img/chas/chps1g.html"/>
    <hyperlink ref="C101" r:id="rId97" display="http://www.gradusniki.ru/cat/img/chas/chps1sh.html"/>
    <hyperlink ref="C102" r:id="rId98" display="http://www.gradusniki.ru/cat/img/chas/chps-125.html"/>
    <hyperlink ref="C103" r:id="rId99" display="http://www.gradusniki.ru/cat/img/voda/lod.html"/>
    <hyperlink ref="C104" r:id="rId100" display="http://www.gradusniki.ru/cat/img/voda/tv1r.html"/>
    <hyperlink ref="C105" r:id="rId101" display="http://www.gradusniki.ru/cat/img/voda/tv-1-rybka.html"/>
    <hyperlink ref="C106" r:id="rId102" display="http://www.gradusniki.ru/cat/img/voda/tv-10-rybka.html"/>
    <hyperlink ref="C107" r:id="rId103" display="http://www.gradusniki.ru/cat/img/voda/pool.html"/>
    <hyperlink ref="C108" r:id="rId104" display="http://www.gradusniki.ru/cat/img/voda/tv-50-bassein.html"/>
    <hyperlink ref="C109" r:id="rId105" display="http://www.gradusniki.ru/cat/img/voda/bassein_tbv-2b_small.html"/>
    <hyperlink ref="C110" r:id="rId106" display="http://www.gradusniki.ru/cat/img/holod/tc-7amk_refrigerator.html"/>
    <hyperlink ref="C111" r:id="rId107" display="http://www.gradusniki.ru/cat/img/holod/tc-7am_refrigerator.html"/>
    <hyperlink ref="C112" r:id="rId108" display="http://www.gradusniki.ru/cat/img/holod/th-18-m2_termometer-dlya-holodilnika.html"/>
    <hyperlink ref="C113" r:id="rId109" display="http://www.gradusniki.ru/cat/img/vlajnost/tmfc-100_cifrovoy-thermogigrometer.html"/>
    <hyperlink ref="C114" r:id="rId110" display="http://www.gradusniki.ru/cat/img/holod/ttj-p-2_160-66-1_-35_50_refrigerator_sklad.html"/>
    <hyperlink ref="C115" r:id="rId111" display="http://www.gradusniki.ru/cat/img/holod/ttj-p-2_refrigerator_sklad.html"/>
    <hyperlink ref="C116" r:id="rId112" display="http://www.gradusniki.ru/cat/img/holod/aisberg.html"/>
    <hyperlink ref="C117" r:id="rId113" display="http://www.gradusniki.ru/cat/img/holod/tc-7p-1_sklad_refrigerator.html"/>
    <hyperlink ref="C118" r:id="rId114" display="http://www.gradusniki.ru/cat/img/conserv/tbk_0-200C.html"/>
    <hyperlink ref="C119" r:id="rId115" display="http://www.gradusniki.ru/cat/img/conserv/tk-250.html"/>
    <hyperlink ref="C120" r:id="rId116" display="http://www.gradusniki.ru/cat/img/conserv/tk-119.html"/>
    <hyperlink ref="C121" r:id="rId117" display="http://www.gradusniki.ru/cat/img/conserv/tk-120.html"/>
    <hyperlink ref="C122" r:id="rId118" display="http://www.gradusniki.ru/cat/img/conserv/ts-4m.html"/>
    <hyperlink ref="C123" r:id="rId119" display="http://www.gradusniki.ru/cat/img/meat/tbm1.html"/>
    <hyperlink ref="C124" r:id="rId120" display="http://www.gradusniki.ru/cat/img/duhovka/tbd_duhovka.html"/>
    <hyperlink ref="C125" r:id="rId121" display="http://www.gradusniki.ru/cat/img/duhovka/tbd-320m_duhovka.html"/>
    <hyperlink ref="C126" r:id="rId122" display="http://www.gradusniki.ru/cat/img/duhovka/tdsh-350.html"/>
    <hyperlink ref="C127" r:id="rId123" display="http://www.gradusniki.ru/cat/img/duhovka/td-63.html"/>
    <hyperlink ref="C128" r:id="rId124" display="http://www.gradusniki.ru/cat/img/pochva/tp2.html"/>
    <hyperlink ref="C129" r:id="rId125" display="http://www.gradusniki.ru/cat/img/vlajnost/vit-1.html"/>
    <hyperlink ref="C130" r:id="rId126" display="http://www.gradusniki.ru/cat/img/vlajnost/vit-2.html"/>
    <hyperlink ref="C131" r:id="rId127" display="http://www.gradusniki.ru/cat/img/spirtomer/asp-19_spirtomer.html"/>
    <hyperlink ref="C132" r:id="rId128" display="http://www.gradusniki.ru/cat/img/spirtomer/asp-80_spirtomer.html"/>
    <hyperlink ref="C133" r:id="rId129" display="http://www.gradusniki.ru/cat/img/spirtomer/asp-96_spirtomer.html"/>
    <hyperlink ref="C134" r:id="rId130" display="http://www.gradusniki.ru/cat/img/chas/chasy-pesochnye_chpn-3.html"/>
    <hyperlink ref="C135" r:id="rId131" display="http://www.gradusniki.ru/cat/img/pirometer/dt-8836-infrared-beskontactny-dlya-tela.html"/>
    <hyperlink ref="C136" r:id="rId132" display="http://www.gradusniki.ru/cat/img/pirometer/dt-380-infrared.html"/>
    <hyperlink ref="C137" r:id="rId133" display="http://www.gradusniki.ru/cat/img/pirometer/dt-550-infrared_thermometer.html"/>
    <hyperlink ref="C138" r:id="rId134" display="http://www.gradusniki.ru/cat/img/medical/NexTemp_medical_body_thermometer.html"/>
    <hyperlink ref="C139" r:id="rId135" display="http://www.gradusniki.ru/cat/img/refractometers/refractometer_ats-120_beer_pivo_SG_1-000_1-130_brix_0-32.html"/>
    <hyperlink ref="C140" r:id="rId136" display="http://www.gradusniki.ru/cat/img/refractometers/refractometer_ats-40_0-25-spirt_0-40-brix.html"/>
    <hyperlink ref="C141" r:id="rId137" display="http://www.gradusniki.ru/cat/img/refractometers/refractometer_ats-80_0-80-spirt.html"/>
    <hyperlink ref="C142" r:id="rId138" display="http://www.gradusniki.ru/cat/img/pochva/vok-53_device_for_measuring_soil_parameters.html"/>
    <hyperlink ref="C143" r:id="rId139" display="http://www.gradusniki.ru/cat/img/technical/sp-2p_number_4_ot-0-do-200-gradusov_nijnya-chast-100-mm_kerosin.html"/>
    <hyperlink ref="C144" r:id="rId140" display="http://www.gradusniki.ru/cat/img/technical/sp-2p_nomer-2_ot-0-do-100-gradusov_nij-chast-100-mm_kerosin.html"/>
  </hyperlinks>
  <printOptions/>
  <pageMargins left="0.38" right="0.38" top="0.25" bottom="0.25" header="0.3" footer="0.3"/>
  <pageSetup fitToHeight="0" fitToWidth="1" horizontalDpi="600" verticalDpi="600" orientation="portrait" paperSize="9"/>
  <drawing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05/07/2024. Thermal Ltd. www.gradusniki.ru</dc:title>
  <dc:subject>Price thermometers and hourglass clocks on 05/07/2024.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07-05-2024. Thermal Ltd. www.gradusniki.ru</dc:description>
  <cp:lastModifiedBy>Thermal</cp:lastModifiedBy>
  <dcterms:created xsi:type="dcterms:W3CDTF">2024-05-07T00:00:01Z</dcterms:created>
  <dcterms:modified xsi:type="dcterms:W3CDTF">2024-05-07T01:58:36Z</dcterms:modified>
  <cp:category>Prices</cp:category>
  <cp:version/>
  <cp:contentType/>
  <cp:contentStatus/>
</cp:coreProperties>
</file>